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7DC2EAFE-1356-4EDC-9332-15EDD55D7AE5}" xr6:coauthVersionLast="46" xr6:coauthVersionMax="46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<sst xmlns="http://schemas.openxmlformats.org/spreadsheetml/2006/main" count="63" uniqueCount="60">
  <si>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</si>
  <si>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</si>
  <si>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</si>
  <si>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</si>
  <si>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</si>
  <si>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</si>
  <si>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</si>
  <si>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</si>
  <si>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</si>
  <si>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</si>
  <si>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</si>
  <si>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</si>
  <si>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</si>
  <si>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</si>
  <si>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</si>
  <si>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</si>
  <si>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</si>
  <si>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</si>
  <si>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</si>
  <si>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</si>
  <si>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</si>
  <si>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</si>
  <si>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</si>
  <si>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</si>
  <si>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</si>
  <si>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</si>
  <si>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</si>
  <si>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</si>
  <si>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</si>
  <si>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</si>
  <si>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</si>
  <si>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</si>
  <si>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</si>
  <si>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</si>
  <si>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</si>
  <si>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</si>
  <si>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</si>
  <si>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</si>
  <si>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</si>
  <si>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</si>
  <si>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</si>
  <si>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</si>
  <si>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</si>
  <si>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</si>
  <si>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</si>
  <si>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</si>
  <si>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</si>
  <si>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</si>
  <si>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</si>
  <si>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</si>
  <si>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</si>
  <si>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</si>
  <si>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</si>
  <si>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</si>
  <si>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「めっき現場における要素技術」</t>
    <rPh sb="4" eb="6">
      <t>ゲンバ</t>
    </rPh>
    <rPh sb="10" eb="12">
      <t>ヨウソ</t>
    </rPh>
    <rPh sb="12" eb="14">
      <t>ギジュツ</t>
    </rPh>
    <phoneticPr fontId="1"/>
  </si>
  <si>
    <t>夏季セミナー（III）</t>
    <rPh sb="0" eb="2">
      <t>カキ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</si>
  <si>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</si>
  <si>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</si>
  <si>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sum3</t>
    <phoneticPr fontId="10"/>
  </si>
  <si>
    <t>2021年8月26日，オンライン講演会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</si>
</sst>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7" tint="0.59999389629810485"/>
      <name val="Verdana Pro Cond SemiBold"/>
      <family val="2"/>
    </font>
    <font>
      <b/>
      <sz val="11"/>
      <color theme="7" tint="0.59999389629810485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2" borderId="0" xfId="1" applyFont="1" applyFill="1" applyAlignment="1" applyProtection="1">
      <alignment horizontal="center" vertical="center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6" t="s">
        <v>49</v>
      </c>
      <c r="B1" s="26"/>
      <c r="C1" s="26"/>
      <c r="D1" s="47" t="s">
        <v>48</v>
      </c>
      <c r="E1" s="47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9" t="s">
        <v>55</v>
      </c>
    </row>
    <row r="7" spans="1:7" s="8" customFormat="1" ht="28.5" x14ac:dyDescent="0.65">
      <c r="A7" s="40" t="s">
        <v>54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0" t="s">
        <v>1</v>
      </c>
      <c r="B10" s="33"/>
      <c r="C10" s="33"/>
      <c r="D10" s="33"/>
      <c r="E10" s="11" t="s">
        <v>0</v>
      </c>
      <c r="F10" s="33"/>
      <c r="G10" s="33"/>
    </row>
    <row r="11" spans="1:7" ht="34.5" customHeight="1" x14ac:dyDescent="0.4">
      <c r="A11" s="31" t="s">
        <v>3</v>
      </c>
      <c r="B11" s="12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2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2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2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2" t="s">
        <v>10</v>
      </c>
      <c r="C15" s="34"/>
      <c r="D15" s="34"/>
      <c r="E15" s="34"/>
      <c r="F15" s="34"/>
      <c r="G15" s="34"/>
    </row>
    <row r="16" spans="1:7" ht="38.25" customHeight="1" x14ac:dyDescent="0.4">
      <c r="A16" s="13" t="s">
        <v>14</v>
      </c>
      <c r="B16" s="12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0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2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2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56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57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  <col min="13" max="13" width="9" customWidth="1"/>
  </cols>
  <sheetData>
    <row r="1" spans="1:14" x14ac:dyDescent="0.4">
      <c r="A1" s="14" t="s">
        <v>23</v>
      </c>
      <c r="B1" s="14" t="s">
        <v>24</v>
      </c>
      <c r="C1" s="14" t="s">
        <v>25</v>
      </c>
      <c r="D1" s="14" t="s">
        <v>26</v>
      </c>
      <c r="E1" s="15" t="s">
        <v>27</v>
      </c>
      <c r="F1" s="16" t="s">
        <v>28</v>
      </c>
      <c r="G1" s="17" t="s">
        <v>29</v>
      </c>
      <c r="H1" s="14" t="s">
        <v>30</v>
      </c>
      <c r="I1" s="17" t="s">
        <v>31</v>
      </c>
      <c r="J1" s="17" t="s">
        <v>32</v>
      </c>
      <c r="K1" s="17" t="s">
        <v>33</v>
      </c>
      <c r="L1" s="14" t="s">
        <v>34</v>
      </c>
      <c r="M1" s="14" t="s">
        <v>35</v>
      </c>
      <c r="N1" s="14" t="s">
        <v>36</v>
      </c>
    </row>
    <row r="2" spans="1:14" x14ac:dyDescent="0.4">
      <c r="A2" s="22" t="str">
        <f>IF(申込フォーム!B10="","",申込フォーム!B10)</f>
        <v/>
      </c>
      <c r="B2" s="22" t="str">
        <f>IF(申込フォーム!C11="","",申込フォーム!C11)</f>
        <v/>
      </c>
      <c r="C2" s="22" t="str">
        <f>IF(申込フォーム!C12="","",申込フォーム!C12)</f>
        <v/>
      </c>
      <c r="D2" s="19" t="str">
        <f>IF(ISERROR(VLOOKUP(B7,D6:F11,2,FALSE)),"",VLOOKUP(B7,D6:F11,2,FALSE))</f>
        <v/>
      </c>
      <c r="E2" s="19" t="str">
        <f>IF(B7&gt;=4,"○","")</f>
        <v/>
      </c>
      <c r="F2" s="20" t="str">
        <f>IF(ISERROR(VLOOKUP(B7,D6:F11,3,FALSE)),"",VLOOKUP(B7,D6:F11,3,FALSE))</f>
        <v/>
      </c>
      <c r="G2" s="25" t="str">
        <f>IF(申込フォーム!C14="","",申込フォーム!C14)</f>
        <v/>
      </c>
      <c r="H2" s="18" t="str">
        <f>IF(申込フォーム!C15="","",申込フォーム!C15)</f>
        <v/>
      </c>
      <c r="I2" s="19" t="str">
        <f>IF(B6=1,"勤務先",IF(B6=2,"自宅","?"))</f>
        <v>勤務先</v>
      </c>
      <c r="J2" s="18" t="str">
        <f>IF(申込フォーム!C16="","",申込フォーム!C16)</f>
        <v/>
      </c>
      <c r="K2" s="18" t="str">
        <f>IF(申込フォーム!A30="","",申込フォーム!A30)</f>
        <v/>
      </c>
      <c r="L2" s="18" t="s">
        <v>58</v>
      </c>
      <c r="M2" s="18" t="str">
        <f>申込フォーム!A6&amp;申込フォーム!A7&amp;"参加費"</f>
        <v>夏季セミナー（III）「めっき現場における要素技術」参加費</v>
      </c>
      <c r="N2" s="18" t="s">
        <v>59</v>
      </c>
    </row>
    <row r="6" spans="1:14" x14ac:dyDescent="0.4">
      <c r="A6" s="21" t="s">
        <v>43</v>
      </c>
      <c r="B6" s="24">
        <v>1</v>
      </c>
      <c r="D6" s="21">
        <v>1</v>
      </c>
      <c r="E6" s="19" t="s">
        <v>45</v>
      </c>
      <c r="F6" s="23">
        <v>18000</v>
      </c>
    </row>
    <row r="7" spans="1:14" x14ac:dyDescent="0.4">
      <c r="A7" s="21" t="s">
        <v>44</v>
      </c>
      <c r="B7" s="24"/>
      <c r="D7" s="21">
        <v>2</v>
      </c>
      <c r="E7" s="19" t="s">
        <v>46</v>
      </c>
      <c r="F7" s="23">
        <v>16000</v>
      </c>
    </row>
    <row r="8" spans="1:14" x14ac:dyDescent="0.4">
      <c r="D8" s="21">
        <v>3</v>
      </c>
      <c r="E8" s="19" t="s">
        <v>47</v>
      </c>
      <c r="F8" s="23">
        <v>30000</v>
      </c>
    </row>
    <row r="9" spans="1:14" x14ac:dyDescent="0.4">
      <c r="D9" s="21">
        <v>4</v>
      </c>
      <c r="E9" s="19" t="s">
        <v>46</v>
      </c>
      <c r="F9" s="23">
        <v>20000</v>
      </c>
    </row>
    <row r="10" spans="1:14" x14ac:dyDescent="0.4">
      <c r="D10" s="21">
        <v>5</v>
      </c>
      <c r="E10" s="19" t="s">
        <v>47</v>
      </c>
      <c r="F10" s="23">
        <v>35000</v>
      </c>
    </row>
    <row r="11" spans="1:14" x14ac:dyDescent="0.4">
      <c r="D11" s="21">
        <v>6</v>
      </c>
      <c r="E11" s="19" t="s">
        <v>45</v>
      </c>
      <c r="F11" s="2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2020-07-09T09:55:28Z</cp:lastPrinted>
  <dcterms:created xsi:type="dcterms:W3CDTF">2020-07-08T01:04:20Z</dcterms:created>
  <dcterms:modified xsi:type="dcterms:W3CDTF">2021-05-27T07:28:54Z</dcterms:modified>
</cp:coreProperties>
</file>