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E085E3FD-C6BF-4606-8290-FB40336E80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3" l="1"/>
  <c r="E2" i="3"/>
  <c r="M2" i="3"/>
  <c r="L2" i="3"/>
  <c r="K2" i="3"/>
  <c r="J2" i="3"/>
  <c r="I2" i="3"/>
  <c r="G2" i="3"/>
  <c r="F2" i="3"/>
  <c r="D2" i="3"/>
  <c r="C2" i="3"/>
  <c r="B2" i="3"/>
</calcChain>
</file>

<file path=xl/sharedStrings.xml><?xml version="1.0" encoding="utf-8"?>
<sst xmlns="http://schemas.openxmlformats.org/spreadsheetml/2006/main" count="80" uniqueCount="77">
  <si>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</si>
  <si>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</si>
  <si>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</si>
  <si>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</si>
  <si>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</si>
  <si>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</si>
  <si>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</si>
  <si>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</si>
  <si>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</si>
  <si>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</si>
  <si>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</si>
  <si>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</si>
  <si>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</si>
  <si>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</si>
  <si>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</si>
  <si>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</si>
  <si>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</si>
  <si>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</si>
  <si>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</si>
  <si>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</si>
  <si>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</si>
  <si>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</si>
  <si>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</si>
  <si>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</si>
  <si>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</si>
  <si>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</si>
  <si>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会員番号</t>
    <rPh sb="0" eb="2">
      <t>カイイン</t>
    </rPh>
    <rPh sb="2" eb="4">
      <t>バンゴウ</t>
    </rPh>
    <phoneticPr fontId="2"/>
  </si>
  <si>
    <t>技術交流会</t>
    <rPh sb="0" eb="2">
      <t>ギジュツ</t>
    </rPh>
    <rPh sb="2" eb="5">
      <t>コウリュウカイ</t>
    </rPh>
    <phoneticPr fontId="2"/>
  </si>
  <si>
    <t>参加する</t>
    <phoneticPr fontId="2"/>
  </si>
  <si>
    <t>参加しない</t>
    <phoneticPr fontId="2"/>
  </si>
  <si>
    <t>会員種別</t>
    <rPh sb="0" eb="2">
      <t>カイイン</t>
    </rPh>
    <rPh sb="2" eb="4">
      <t>シュベツ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</si>
  <si>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</si>
  <si>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E-mail：</t>
    <phoneticPr fontId="2"/>
  </si>
  <si>
    <t>info@sfj.or.jp</t>
    <phoneticPr fontId="2"/>
  </si>
  <si>
    <r>
      <t>会員または協賛団体</t>
    </r>
    <r>
      <rPr>
        <sz val="10"/>
        <color indexed="1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会員</t>
    </r>
    <rPh sb="5" eb="7">
      <t>キョウサン</t>
    </rPh>
    <rPh sb="7" eb="9">
      <t>ダンタイ</t>
    </rPh>
    <rPh sb="11" eb="13">
      <t>カイイン</t>
    </rPh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</si>
  <si>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</si>
  <si>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</si>
  <si>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</si>
  <si>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</si>
  <si>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</si>
  <si>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交流会</t>
    <rPh sb="0" eb="3">
      <t>コウリュウカイ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</si>
  <si>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</si>
  <si>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</si>
  <si>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</si>
  <si>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</si>
  <si>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</si>
  <si>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</si>
  <si>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</si>
  <si>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</si>
  <si>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</si>
  <si>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</si>
  <si>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r>
      <t>必要書類　</t>
    </r>
    <r>
      <rPr>
        <sz val="10"/>
        <color indexed="10"/>
        <rFont val="ＭＳ Ｐゴシック"/>
        <family val="3"/>
        <charset val="128"/>
      </rPr>
      <t>※3</t>
    </r>
    <rPh sb="0" eb="2">
      <t>ヒツヨウ</t>
    </rPh>
    <rPh sb="2" eb="4">
      <t>ショルイ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</si>
  <si>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</si>
  <si>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</si>
  <si>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</si>
  <si>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</si>
  <si>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</si>
  <si>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</si>
  <si>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</si>
  <si>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</si>
  <si>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</si>
  <si>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　　　　　　　※1 協賛団体：電化，機材工，全鍍連</t>
    <rPh sb="10" eb="12">
      <t>キョウサン</t>
    </rPh>
    <rPh sb="12" eb="14">
      <t>ダンタイ</t>
    </rPh>
    <rPh sb="15" eb="16">
      <t>デン</t>
    </rPh>
    <rPh sb="16" eb="17">
      <t>カ</t>
    </rPh>
    <rPh sb="18" eb="20">
      <t>キザイ</t>
    </rPh>
    <rPh sb="20" eb="21">
      <t>コウ</t>
    </rPh>
    <rPh sb="22" eb="23">
      <t>ゼン</t>
    </rPh>
    <rPh sb="23" eb="24">
      <t>ト</t>
    </rPh>
    <rPh sb="24" eb="25">
      <t>レン</t>
    </rPh>
    <phoneticPr fontId="2"/>
  </si>
  <si>
    <t>　　　　　　　※2 団体正会員（会員番号が6*****）は，1口につき1名が割引となります。</t>
    <rPh sb="31" eb="32">
      <t>クチ</t>
    </rPh>
    <phoneticPr fontId="2"/>
  </si>
  <si>
    <t>〃　　</t>
    <phoneticPr fontId="2"/>
  </si>
  <si>
    <t>　　　18,000円</t>
    <rPh sb="9" eb="10">
      <t>エン</t>
    </rPh>
    <phoneticPr fontId="2"/>
  </si>
  <si>
    <r>
      <t>　1</t>
    </r>
    <r>
      <rPr>
        <sz val="11"/>
        <color indexed="8"/>
        <rFont val="ＭＳ Ｐゴシック"/>
        <family val="3"/>
        <charset val="128"/>
      </rPr>
      <t>6</t>
    </r>
    <r>
      <rPr>
        <sz val="11"/>
        <color indexed="8"/>
        <rFont val="ＭＳ Ｐゴシック"/>
        <family val="3"/>
        <charset val="128"/>
      </rPr>
      <t>,000円</t>
    </r>
    <rPh sb="7" eb="8">
      <t>エン</t>
    </rPh>
    <phoneticPr fontId="2"/>
  </si>
  <si>
    <t>　　3,000円</t>
    <rPh sb="7" eb="8">
      <t>エン</t>
    </rPh>
    <phoneticPr fontId="2"/>
  </si>
  <si>
    <r>
      <t>30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</si>
  <si>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</si>
  <si>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学　生</t>
    <rPh sb="0" eb="1">
      <t>ガク</t>
    </rPh>
    <rPh sb="2" eb="3">
      <t>セイ</t>
    </rPh>
    <phoneticPr fontId="2"/>
  </si>
  <si>
    <t>一　般</t>
    <rPh sb="0" eb="1">
      <t>イチ</t>
    </rPh>
    <rPh sb="2" eb="3">
      <t>ハン</t>
    </rPh>
    <phoneticPr fontId="2"/>
  </si>
  <si>
    <t>冬季セミナー</t>
    <rPh sb="0" eb="2">
      <t>トウキ</t>
    </rPh>
    <phoneticPr fontId="2"/>
  </si>
  <si>
    <t>「表面処理基礎講座(II)」</t>
    <rPh sb="1" eb="3">
      <t>ヒョウメン</t>
    </rPh>
    <rPh sb="3" eb="5">
      <t>ショリ</t>
    </rPh>
    <rPh sb="5" eb="7">
      <t>キソ</t>
    </rPh>
    <rPh sb="7" eb="9">
      <t>コウザ</t>
    </rPh>
    <phoneticPr fontId="2"/>
  </si>
  <si>
    <t>一般社団法人表面技術協会 冬季セミナー係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トウキ</t>
    </rPh>
    <rPh sb="19" eb="20">
      <t>カカ</t>
    </rPh>
    <phoneticPr fontId="2"/>
  </si>
  <si>
    <t>　　　　　　　　　　社内でご調整のうえ，お申込みください。</t>
    <rPh sb="10" eb="12">
      <t>シャナイ</t>
    </rPh>
    <rPh sb="14" eb="16">
      <t>チョウセイ</t>
    </rPh>
    <rPh sb="21" eb="23">
      <t>モウシコ</t>
    </rPh>
    <phoneticPr fontId="2"/>
  </si>
  <si>
    <t xml:space="preserve">  三菱UFJ銀行 室町支店 普通 0360637
  一般社団法人表面技術協会</t>
    <rPh sb="15" eb="17">
      <t>フツウ</t>
    </rPh>
    <phoneticPr fontId="2"/>
  </si>
  <si>
    <t>〒101-0033　東京都千代田区神田岩本町4-9</t>
    <rPh sb="10" eb="22">
      <t>１０１－００３３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</si>
</sst>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color rgb="FF00808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0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3" xfId="0" applyNumberFormat="1" applyBorder="1">
      <alignment vertical="center"/>
    </xf>
    <xf numFmtId="0" fontId="1" fillId="0" borderId="0" xfId="0" applyFont="1">
      <alignment vertical="center"/>
    </xf>
    <xf numFmtId="0" fontId="7" fillId="2" borderId="2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" fillId="3" borderId="11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0" fillId="3" borderId="11" xfId="0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4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177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2" xfId="0" applyNumberFormat="1" applyFont="1" applyFill="1" applyBorder="1" applyAlignment="1" applyProtection="1">
      <alignment horizontal="left" vertical="center" indent="1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事務局使用!$B$1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事務局使用!$B$13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083" name="Picture 2" descr="SFJ_log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41</xdr:row>
          <xdr:rowOff>9525</xdr:rowOff>
        </xdr:from>
        <xdr:to>
          <xdr:col>3</xdr:col>
          <xdr:colOff>28575</xdr:colOff>
          <xdr:row>41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9525</xdr:rowOff>
        </xdr:from>
        <xdr:to>
          <xdr:col>3</xdr:col>
          <xdr:colOff>28575</xdr:colOff>
          <xdr:row>44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47</xdr:row>
          <xdr:rowOff>9525</xdr:rowOff>
        </xdr:from>
        <xdr:to>
          <xdr:col>3</xdr:col>
          <xdr:colOff>28575</xdr:colOff>
          <xdr:row>47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41</xdr:row>
          <xdr:rowOff>19050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44</xdr:row>
          <xdr:rowOff>19050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19050</xdr:rowOff>
        </xdr:from>
        <xdr:to>
          <xdr:col>8</xdr:col>
          <xdr:colOff>0</xdr:colOff>
          <xdr:row>48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35</xdr:row>
          <xdr:rowOff>47625</xdr:rowOff>
        </xdr:from>
        <xdr:to>
          <xdr:col>36</xdr:col>
          <xdr:colOff>57150</xdr:colOff>
          <xdr:row>37</xdr:row>
          <xdr:rowOff>104775</xdr:rowOff>
        </xdr:to>
        <xdr:sp macro="" textlink="">
          <xdr:nvSpPr>
            <xdr:cNvPr id="1047" name="グループ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28575</xdr:rowOff>
        </xdr:from>
        <xdr:to>
          <xdr:col>17</xdr:col>
          <xdr:colOff>152400</xdr:colOff>
          <xdr:row>42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43</xdr:row>
          <xdr:rowOff>28575</xdr:rowOff>
        </xdr:from>
        <xdr:to>
          <xdr:col>17</xdr:col>
          <xdr:colOff>152400</xdr:colOff>
          <xdr:row>45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31</xdr:row>
          <xdr:rowOff>95250</xdr:rowOff>
        </xdr:from>
        <xdr:to>
          <xdr:col>9</xdr:col>
          <xdr:colOff>9525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31</xdr:row>
          <xdr:rowOff>95250</xdr:rowOff>
        </xdr:from>
        <xdr:to>
          <xdr:col>18</xdr:col>
          <xdr:colOff>66675</xdr:colOff>
          <xdr:row>31</xdr:row>
          <xdr:rowOff>304800</xdr:rowOff>
        </xdr:to>
        <xdr:sp macro="" textlink="">
          <xdr:nvSpPr>
            <xdr:cNvPr id="1061" name="オプション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</xdr:row>
          <xdr:rowOff>95250</xdr:rowOff>
        </xdr:from>
        <xdr:to>
          <xdr:col>26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95250</xdr:rowOff>
        </xdr:from>
        <xdr:to>
          <xdr:col>35</xdr:col>
          <xdr:colOff>28575</xdr:colOff>
          <xdr:row>31</xdr:row>
          <xdr:rowOff>304800</xdr:rowOff>
        </xdr:to>
        <xdr:sp macro="" textlink="">
          <xdr:nvSpPr>
            <xdr:cNvPr id="1063" name="オプション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61"/>
  <sheetViews>
    <sheetView showGridLines="0" tabSelected="1" zoomScale="115" zoomScaleNormal="115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24</v>
      </c>
      <c r="Z2" s="7"/>
      <c r="AA2" s="7"/>
      <c r="AB2" s="127"/>
      <c r="AC2" s="127"/>
      <c r="AD2" s="127"/>
      <c r="AE2" s="127"/>
      <c r="AF2" s="127"/>
      <c r="AG2" s="8"/>
      <c r="AH2" s="6" t="s">
        <v>0</v>
      </c>
      <c r="AI2" s="7"/>
      <c r="AJ2" s="7"/>
      <c r="AK2" s="126"/>
      <c r="AL2" s="126"/>
      <c r="AM2" s="126"/>
      <c r="AN2" s="126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20" t="s">
        <v>71</v>
      </c>
    </row>
    <row r="6" spans="1:40" ht="12" customHeight="1" x14ac:dyDescent="0.15">
      <c r="A6" s="134" t="s">
        <v>72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</row>
    <row r="7" spans="1:40" ht="12" customHeight="1" x14ac:dyDescent="0.1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</row>
    <row r="8" spans="1:40" ht="12" customHeight="1" x14ac:dyDescent="0.1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1:40" s="4" customFormat="1" ht="20.100000000000001" customHeight="1" x14ac:dyDescent="0.15">
      <c r="A9" s="135" t="s">
        <v>68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63" t="s">
        <v>19</v>
      </c>
      <c r="B12" s="64"/>
      <c r="C12" s="64"/>
      <c r="D12" s="64"/>
      <c r="E12" s="6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63" t="s">
        <v>26</v>
      </c>
      <c r="Z12" s="64"/>
      <c r="AA12" s="64"/>
      <c r="AB12" s="64"/>
      <c r="AC12" s="65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66"/>
      <c r="B13" s="67"/>
      <c r="C13" s="67"/>
      <c r="D13" s="67"/>
      <c r="E13" s="68"/>
      <c r="F13" s="24"/>
      <c r="G13" s="112" t="s">
        <v>3</v>
      </c>
      <c r="H13" s="112"/>
      <c r="I13" s="89"/>
      <c r="J13" s="90"/>
      <c r="K13" s="90"/>
      <c r="L13" s="90"/>
      <c r="M13" s="90"/>
      <c r="N13" s="91"/>
      <c r="O13" s="72" t="s">
        <v>4</v>
      </c>
      <c r="P13" s="73"/>
      <c r="Q13" s="86"/>
      <c r="R13" s="87"/>
      <c r="S13" s="87"/>
      <c r="T13" s="87"/>
      <c r="U13" s="87"/>
      <c r="V13" s="88"/>
      <c r="W13" s="24"/>
      <c r="X13" s="24"/>
      <c r="Y13" s="66"/>
      <c r="Z13" s="67"/>
      <c r="AA13" s="67"/>
      <c r="AB13" s="67"/>
      <c r="AC13" s="68"/>
      <c r="AD13" s="25"/>
      <c r="AE13" s="74"/>
      <c r="AF13" s="75"/>
      <c r="AG13" s="75"/>
      <c r="AH13" s="75"/>
      <c r="AI13" s="75"/>
      <c r="AJ13" s="75"/>
      <c r="AK13" s="75"/>
      <c r="AL13" s="75"/>
      <c r="AM13" s="76"/>
      <c r="AN13" s="26"/>
    </row>
    <row r="14" spans="1:40" ht="9.9499999999999993" customHeight="1" x14ac:dyDescent="0.15">
      <c r="A14" s="69"/>
      <c r="B14" s="70"/>
      <c r="C14" s="70"/>
      <c r="D14" s="70"/>
      <c r="E14" s="7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69"/>
      <c r="Z14" s="70"/>
      <c r="AA14" s="70"/>
      <c r="AB14" s="70"/>
      <c r="AC14" s="71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63" t="s">
        <v>2</v>
      </c>
      <c r="B15" s="64"/>
      <c r="C15" s="64"/>
      <c r="D15" s="64"/>
      <c r="E15" s="65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66"/>
      <c r="B16" s="67"/>
      <c r="C16" s="67"/>
      <c r="D16" s="67"/>
      <c r="E16" s="68"/>
      <c r="F16" s="112" t="s">
        <v>5</v>
      </c>
      <c r="G16" s="112"/>
      <c r="H16" s="112"/>
      <c r="I16" s="86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  <c r="AN16" s="26"/>
    </row>
    <row r="17" spans="1:40" ht="6.95" customHeight="1" x14ac:dyDescent="0.15">
      <c r="A17" s="66"/>
      <c r="B17" s="67"/>
      <c r="C17" s="67"/>
      <c r="D17" s="67"/>
      <c r="E17" s="68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66"/>
      <c r="B18" s="67"/>
      <c r="C18" s="67"/>
      <c r="D18" s="67"/>
      <c r="E18" s="68"/>
      <c r="F18" s="112" t="s">
        <v>6</v>
      </c>
      <c r="G18" s="112"/>
      <c r="H18" s="112"/>
      <c r="I18" s="8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1"/>
      <c r="AN18" s="26"/>
    </row>
    <row r="19" spans="1:40" ht="9.9499999999999993" customHeight="1" x14ac:dyDescent="0.15">
      <c r="A19" s="69"/>
      <c r="B19" s="70"/>
      <c r="C19" s="70"/>
      <c r="D19" s="70"/>
      <c r="E19" s="7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63" t="s">
        <v>8</v>
      </c>
      <c r="B20" s="64"/>
      <c r="C20" s="64"/>
      <c r="D20" s="64"/>
      <c r="E20" s="65"/>
      <c r="F20" s="117" t="s">
        <v>25</v>
      </c>
      <c r="G20" s="118"/>
      <c r="H20" s="118"/>
      <c r="I20" s="118"/>
      <c r="J20" s="118"/>
      <c r="K20" s="119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66"/>
      <c r="B21" s="67"/>
      <c r="C21" s="67"/>
      <c r="D21" s="67"/>
      <c r="E21" s="68"/>
      <c r="F21" s="120"/>
      <c r="G21" s="121"/>
      <c r="H21" s="121"/>
      <c r="I21" s="121"/>
      <c r="J21" s="121"/>
      <c r="K21" s="122"/>
      <c r="L21" s="30"/>
      <c r="M21" s="112" t="s">
        <v>7</v>
      </c>
      <c r="N21" s="112"/>
      <c r="O21" s="128"/>
      <c r="P21" s="129"/>
      <c r="Q21" s="129"/>
      <c r="R21" s="129"/>
      <c r="S21" s="129"/>
      <c r="T21" s="130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66"/>
      <c r="B22" s="67"/>
      <c r="C22" s="67"/>
      <c r="D22" s="67"/>
      <c r="E22" s="68"/>
      <c r="F22" s="120"/>
      <c r="G22" s="121"/>
      <c r="H22" s="121"/>
      <c r="I22" s="121"/>
      <c r="J22" s="121"/>
      <c r="K22" s="122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66"/>
      <c r="B23" s="67"/>
      <c r="C23" s="67"/>
      <c r="D23" s="67"/>
      <c r="E23" s="68"/>
      <c r="F23" s="120"/>
      <c r="G23" s="121"/>
      <c r="H23" s="121"/>
      <c r="I23" s="121"/>
      <c r="J23" s="121"/>
      <c r="K23" s="122"/>
      <c r="L23" s="112" t="s">
        <v>52</v>
      </c>
      <c r="M23" s="112"/>
      <c r="N23" s="112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1"/>
      <c r="AN23" s="26"/>
    </row>
    <row r="24" spans="1:40" ht="6.95" customHeight="1" x14ac:dyDescent="0.15">
      <c r="A24" s="66"/>
      <c r="B24" s="67"/>
      <c r="C24" s="67"/>
      <c r="D24" s="67"/>
      <c r="E24" s="68"/>
      <c r="F24" s="120"/>
      <c r="G24" s="121"/>
      <c r="H24" s="121"/>
      <c r="I24" s="121"/>
      <c r="J24" s="121"/>
      <c r="K24" s="122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66"/>
      <c r="B25" s="67"/>
      <c r="C25" s="67"/>
      <c r="D25" s="67"/>
      <c r="E25" s="68"/>
      <c r="F25" s="120"/>
      <c r="G25" s="121"/>
      <c r="H25" s="121"/>
      <c r="I25" s="121"/>
      <c r="J25" s="121"/>
      <c r="K25" s="122"/>
      <c r="L25" s="112" t="s">
        <v>63</v>
      </c>
      <c r="M25" s="112"/>
      <c r="N25" s="112"/>
      <c r="O25" s="131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3"/>
      <c r="AN25" s="26"/>
    </row>
    <row r="26" spans="1:40" ht="9.9499999999999993" customHeight="1" x14ac:dyDescent="0.15">
      <c r="A26" s="69"/>
      <c r="B26" s="70"/>
      <c r="C26" s="70"/>
      <c r="D26" s="70"/>
      <c r="E26" s="71"/>
      <c r="F26" s="123"/>
      <c r="G26" s="124"/>
      <c r="H26" s="124"/>
      <c r="I26" s="124"/>
      <c r="J26" s="124"/>
      <c r="K26" s="125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63" t="s">
        <v>23</v>
      </c>
      <c r="B27" s="64"/>
      <c r="C27" s="64"/>
      <c r="D27" s="64"/>
      <c r="E27" s="6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66"/>
      <c r="B28" s="67"/>
      <c r="C28" s="67"/>
      <c r="D28" s="67"/>
      <c r="E28" s="68"/>
      <c r="F28" s="92" t="s">
        <v>21</v>
      </c>
      <c r="G28" s="92"/>
      <c r="H28" s="92"/>
      <c r="I28" s="93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  <c r="AA28" s="24"/>
      <c r="AB28" s="92" t="s">
        <v>22</v>
      </c>
      <c r="AC28" s="92"/>
      <c r="AD28" s="94"/>
      <c r="AE28" s="95"/>
      <c r="AF28" s="95"/>
      <c r="AG28" s="95"/>
      <c r="AH28" s="95"/>
      <c r="AI28" s="95"/>
      <c r="AJ28" s="95"/>
      <c r="AK28" s="95"/>
      <c r="AL28" s="95"/>
      <c r="AM28" s="96"/>
      <c r="AN28" s="26"/>
    </row>
    <row r="29" spans="1:40" ht="9.9499999999999993" customHeight="1" x14ac:dyDescent="0.15">
      <c r="A29" s="69"/>
      <c r="B29" s="70"/>
      <c r="C29" s="70"/>
      <c r="D29" s="70"/>
      <c r="E29" s="71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09" t="s">
        <v>30</v>
      </c>
      <c r="B31" s="110"/>
      <c r="C31" s="110"/>
      <c r="D31" s="110"/>
      <c r="E31" s="111"/>
      <c r="F31" s="116" t="s">
        <v>34</v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 t="s">
        <v>69</v>
      </c>
      <c r="Q31" s="116"/>
      <c r="R31" s="116"/>
      <c r="S31" s="116"/>
      <c r="T31" s="116"/>
      <c r="U31" s="116"/>
      <c r="V31" s="116"/>
      <c r="W31" s="116"/>
      <c r="X31" s="116" t="s">
        <v>70</v>
      </c>
      <c r="Y31" s="116"/>
      <c r="Z31" s="116"/>
      <c r="AA31" s="116"/>
      <c r="AB31" s="116"/>
      <c r="AC31" s="116"/>
      <c r="AD31" s="116"/>
      <c r="AE31" s="116"/>
      <c r="AF31" s="116" t="s">
        <v>35</v>
      </c>
      <c r="AG31" s="116"/>
      <c r="AH31" s="116"/>
      <c r="AI31" s="116"/>
      <c r="AJ31" s="116"/>
      <c r="AK31" s="116"/>
      <c r="AL31" s="116"/>
      <c r="AM31" s="116"/>
      <c r="AN31" s="116"/>
    </row>
    <row r="32" spans="1:40" ht="30" customHeight="1" x14ac:dyDescent="0.15">
      <c r="A32" s="113" t="s">
        <v>31</v>
      </c>
      <c r="B32" s="114"/>
      <c r="C32" s="114"/>
      <c r="D32" s="114"/>
      <c r="E32" s="115"/>
      <c r="F32" s="32"/>
      <c r="G32" s="33"/>
      <c r="H32" s="34" t="s">
        <v>64</v>
      </c>
      <c r="I32" s="34"/>
      <c r="J32" s="35"/>
      <c r="K32" s="34"/>
      <c r="L32" s="36"/>
      <c r="M32" s="37"/>
      <c r="N32" s="37"/>
      <c r="O32" s="38"/>
      <c r="P32" s="37"/>
      <c r="Q32" s="37"/>
      <c r="R32" s="34" t="s">
        <v>66</v>
      </c>
      <c r="S32" s="37"/>
      <c r="T32" s="37"/>
      <c r="U32" s="37"/>
      <c r="V32" s="34"/>
      <c r="W32" s="38"/>
      <c r="X32" s="37"/>
      <c r="Y32" s="37"/>
      <c r="Z32" s="37"/>
      <c r="AA32" s="34" t="s">
        <v>67</v>
      </c>
      <c r="AB32" s="36"/>
      <c r="AC32" s="37"/>
      <c r="AD32" s="37"/>
      <c r="AE32" s="38"/>
      <c r="AF32" s="37"/>
      <c r="AG32" s="37"/>
      <c r="AH32" s="37"/>
      <c r="AI32" s="34" t="s">
        <v>65</v>
      </c>
      <c r="AJ32" s="37"/>
      <c r="AK32" s="37"/>
      <c r="AL32" s="37"/>
      <c r="AM32" s="37"/>
      <c r="AN32" s="38"/>
    </row>
    <row r="33" spans="1:40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0" t="s">
        <v>61</v>
      </c>
      <c r="R33" s="9"/>
      <c r="S33" s="9"/>
      <c r="T33" s="9"/>
      <c r="U33" s="9"/>
      <c r="V33" s="9"/>
      <c r="W33" s="9"/>
      <c r="X33" s="9"/>
      <c r="Y33" s="10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11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 t="s">
        <v>62</v>
      </c>
      <c r="R34" s="2"/>
      <c r="S34" s="2"/>
      <c r="T34" s="2"/>
      <c r="U34" s="13"/>
      <c r="V34" s="2"/>
      <c r="W34" s="2"/>
      <c r="X34" s="2"/>
      <c r="Y34" s="1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26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 t="s">
        <v>74</v>
      </c>
      <c r="R35" s="2"/>
      <c r="S35" s="2"/>
      <c r="T35" s="2"/>
      <c r="U35" s="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30" hidden="1" customHeight="1" x14ac:dyDescent="0.15">
      <c r="A36" s="109" t="s">
        <v>27</v>
      </c>
      <c r="B36" s="110"/>
      <c r="C36" s="110"/>
      <c r="D36" s="110"/>
      <c r="E36" s="110"/>
      <c r="F36" s="110"/>
      <c r="G36" s="110"/>
      <c r="H36" s="110"/>
      <c r="I36" s="39"/>
      <c r="J36" s="40"/>
      <c r="K36" s="40"/>
      <c r="L36" s="40"/>
      <c r="M36" s="40"/>
      <c r="N36" s="40"/>
      <c r="O36" s="40"/>
      <c r="P36" s="40" t="s">
        <v>28</v>
      </c>
      <c r="Q36" s="40"/>
      <c r="R36" s="40"/>
      <c r="S36" s="40"/>
      <c r="T36" s="40"/>
      <c r="U36" s="40"/>
      <c r="V36" s="40"/>
      <c r="W36" s="40"/>
      <c r="X36" s="41"/>
      <c r="Y36" s="40"/>
      <c r="Z36" s="40"/>
      <c r="AA36" s="40"/>
      <c r="AB36" s="40"/>
      <c r="AC36" s="40"/>
      <c r="AD36" s="40"/>
      <c r="AE36" s="40" t="s">
        <v>29</v>
      </c>
      <c r="AF36" s="40"/>
      <c r="AG36" s="40"/>
      <c r="AH36" s="40"/>
      <c r="AI36" s="40"/>
      <c r="AJ36" s="40"/>
      <c r="AK36" s="40"/>
      <c r="AL36" s="40"/>
      <c r="AM36" s="40"/>
      <c r="AN36" s="41"/>
    </row>
    <row r="37" spans="1:40" ht="12" customHeight="1" x14ac:dyDescent="0.15"/>
    <row r="38" spans="1:40" x14ac:dyDescent="0.15">
      <c r="A38" s="1" t="s">
        <v>20</v>
      </c>
    </row>
    <row r="39" spans="1:40" ht="5.0999999999999996" customHeight="1" x14ac:dyDescent="0.15"/>
    <row r="40" spans="1:40" ht="18" customHeight="1" x14ac:dyDescent="0.15">
      <c r="A40" s="109" t="s">
        <v>16</v>
      </c>
      <c r="B40" s="110"/>
      <c r="C40" s="110"/>
      <c r="D40" s="110"/>
      <c r="E40" s="110"/>
      <c r="F40" s="110"/>
      <c r="G40" s="110"/>
      <c r="H40" s="111"/>
      <c r="I40" s="109" t="s">
        <v>51</v>
      </c>
      <c r="J40" s="110"/>
      <c r="K40" s="110"/>
      <c r="L40" s="110"/>
      <c r="M40" s="110"/>
      <c r="N40" s="110"/>
      <c r="O40" s="110"/>
      <c r="P40" s="110"/>
      <c r="Q40" s="110"/>
      <c r="R40" s="111"/>
      <c r="S40" s="109" t="s">
        <v>53</v>
      </c>
      <c r="T40" s="110"/>
      <c r="U40" s="110"/>
      <c r="V40" s="110"/>
      <c r="W40" s="110"/>
      <c r="X40" s="110"/>
      <c r="Y40" s="110"/>
      <c r="Z40" s="110"/>
      <c r="AA40" s="111"/>
      <c r="AB40" s="109" t="s">
        <v>17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</row>
    <row r="41" spans="1:40" ht="9.9499999999999993" customHeight="1" x14ac:dyDescent="0.15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3"/>
      <c r="N41" s="43"/>
      <c r="O41" s="43"/>
      <c r="P41" s="43"/>
      <c r="Q41" s="43"/>
      <c r="R41" s="44"/>
      <c r="S41" s="45"/>
      <c r="T41" s="45"/>
      <c r="U41" s="45"/>
      <c r="V41" s="45"/>
      <c r="W41" s="45"/>
      <c r="X41" s="45"/>
      <c r="Y41" s="45"/>
      <c r="Z41" s="45"/>
      <c r="AA41" s="45"/>
      <c r="AB41" s="97" t="s">
        <v>56</v>
      </c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9"/>
    </row>
    <row r="42" spans="1:40" ht="18" customHeight="1" x14ac:dyDescent="0.15">
      <c r="A42" s="46"/>
      <c r="B42" s="47"/>
      <c r="C42" s="47"/>
      <c r="D42" s="47" t="s">
        <v>13</v>
      </c>
      <c r="E42" s="47"/>
      <c r="F42" s="47"/>
      <c r="G42" s="47"/>
      <c r="H42" s="48"/>
      <c r="I42" s="46"/>
      <c r="J42" s="49"/>
      <c r="K42" s="49" t="s">
        <v>49</v>
      </c>
      <c r="L42" s="49"/>
      <c r="M42" s="47"/>
      <c r="N42" s="47"/>
      <c r="O42" s="47"/>
      <c r="P42" s="47"/>
      <c r="Q42" s="47"/>
      <c r="R42" s="48"/>
      <c r="S42" s="50"/>
      <c r="T42" s="106"/>
      <c r="U42" s="107"/>
      <c r="V42" s="107"/>
      <c r="W42" s="107"/>
      <c r="X42" s="107"/>
      <c r="Y42" s="107"/>
      <c r="Z42" s="108"/>
      <c r="AA42" s="51"/>
      <c r="AB42" s="100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</row>
    <row r="43" spans="1:40" ht="9.9499999999999993" customHeight="1" x14ac:dyDescent="0.15">
      <c r="A43" s="52"/>
      <c r="B43" s="53"/>
      <c r="C43" s="53"/>
      <c r="D43" s="53"/>
      <c r="E43" s="53"/>
      <c r="F43" s="53"/>
      <c r="G43" s="53"/>
      <c r="H43" s="54"/>
      <c r="I43" s="52"/>
      <c r="J43" s="53"/>
      <c r="K43" s="53"/>
      <c r="L43" s="53"/>
      <c r="M43" s="53"/>
      <c r="N43" s="53"/>
      <c r="O43" s="53"/>
      <c r="P43" s="53"/>
      <c r="Q43" s="53"/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103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5"/>
    </row>
    <row r="44" spans="1:40" ht="9.9499999999999993" customHeight="1" x14ac:dyDescent="0.15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3"/>
      <c r="N44" s="43"/>
      <c r="O44" s="43"/>
      <c r="P44" s="43"/>
      <c r="Q44" s="43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97" t="s">
        <v>75</v>
      </c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9"/>
    </row>
    <row r="45" spans="1:40" ht="18" customHeight="1" x14ac:dyDescent="0.15">
      <c r="A45" s="46"/>
      <c r="B45" s="47"/>
      <c r="C45" s="47"/>
      <c r="D45" s="47" t="s">
        <v>14</v>
      </c>
      <c r="E45" s="47"/>
      <c r="F45" s="47"/>
      <c r="G45" s="47"/>
      <c r="H45" s="48"/>
      <c r="I45" s="46"/>
      <c r="J45" s="47"/>
      <c r="K45" s="49" t="s">
        <v>50</v>
      </c>
      <c r="L45" s="47"/>
      <c r="M45" s="47"/>
      <c r="N45" s="47"/>
      <c r="O45" s="47"/>
      <c r="P45" s="47"/>
      <c r="Q45" s="47"/>
      <c r="R45" s="48"/>
      <c r="S45" s="50"/>
      <c r="T45" s="106"/>
      <c r="U45" s="107"/>
      <c r="V45" s="107"/>
      <c r="W45" s="107"/>
      <c r="X45" s="107"/>
      <c r="Y45" s="107"/>
      <c r="Z45" s="108"/>
      <c r="AA45" s="51"/>
      <c r="AB45" s="100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2"/>
    </row>
    <row r="46" spans="1:40" ht="9.9499999999999993" customHeight="1" x14ac:dyDescent="0.15">
      <c r="A46" s="52"/>
      <c r="B46" s="53"/>
      <c r="C46" s="53"/>
      <c r="D46" s="53"/>
      <c r="E46" s="53"/>
      <c r="F46" s="53"/>
      <c r="G46" s="53"/>
      <c r="H46" s="54"/>
      <c r="I46" s="52"/>
      <c r="J46" s="53"/>
      <c r="K46" s="53"/>
      <c r="L46" s="53"/>
      <c r="M46" s="53"/>
      <c r="N46" s="53"/>
      <c r="O46" s="53"/>
      <c r="P46" s="53"/>
      <c r="Q46" s="53"/>
      <c r="R46" s="54"/>
      <c r="S46" s="50"/>
      <c r="T46" s="55"/>
      <c r="U46" s="50"/>
      <c r="V46" s="50"/>
      <c r="W46" s="50"/>
      <c r="X46" s="50"/>
      <c r="Y46" s="50"/>
      <c r="Z46" s="50"/>
      <c r="AA46" s="50"/>
      <c r="AB46" s="103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5"/>
    </row>
    <row r="47" spans="1:40" ht="9.9499999999999993" customHeight="1" x14ac:dyDescent="0.15">
      <c r="A47" s="46"/>
      <c r="B47" s="47"/>
      <c r="C47" s="47"/>
      <c r="D47" s="47"/>
      <c r="E47" s="47"/>
      <c r="F47" s="47"/>
      <c r="G47" s="47"/>
      <c r="H47" s="47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56"/>
    </row>
    <row r="48" spans="1:40" ht="18" customHeight="1" x14ac:dyDescent="0.15">
      <c r="A48" s="46"/>
      <c r="B48" s="47"/>
      <c r="C48" s="47"/>
      <c r="D48" s="47" t="s">
        <v>15</v>
      </c>
      <c r="E48" s="47"/>
      <c r="F48" s="47"/>
      <c r="G48" s="47"/>
      <c r="H48" s="47"/>
      <c r="I48" s="46"/>
      <c r="J48" s="47"/>
      <c r="K48" s="47" t="s">
        <v>18</v>
      </c>
      <c r="L48" s="47"/>
      <c r="M48" s="47"/>
      <c r="N48" s="47"/>
      <c r="O48" s="47"/>
      <c r="P48" s="47"/>
      <c r="Q48" s="47"/>
      <c r="R48" s="47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7"/>
    </row>
    <row r="49" spans="1:40" ht="9.9499999999999993" customHeight="1" x14ac:dyDescent="0.15">
      <c r="A49" s="52"/>
      <c r="B49" s="53"/>
      <c r="C49" s="53"/>
      <c r="D49" s="53"/>
      <c r="E49" s="53"/>
      <c r="F49" s="53"/>
      <c r="G49" s="53"/>
      <c r="H49" s="53"/>
      <c r="I49" s="52"/>
      <c r="J49" s="53"/>
      <c r="K49" s="53"/>
      <c r="L49" s="53"/>
      <c r="M49" s="53"/>
      <c r="N49" s="53"/>
      <c r="O49" s="53"/>
      <c r="P49" s="53"/>
      <c r="Q49" s="53"/>
      <c r="R49" s="53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8"/>
    </row>
    <row r="50" spans="1:40" ht="14.25" customHeight="1" x14ac:dyDescent="0.15">
      <c r="N50" s="10" t="s">
        <v>55</v>
      </c>
      <c r="O50" s="10"/>
      <c r="Q50" s="10"/>
    </row>
    <row r="51" spans="1:40" ht="10.5" customHeight="1" x14ac:dyDescent="0.15">
      <c r="N51" s="12" t="s">
        <v>54</v>
      </c>
      <c r="Q51" s="12"/>
    </row>
    <row r="52" spans="1:40" x14ac:dyDescent="0.15">
      <c r="A52" s="1" t="s">
        <v>9</v>
      </c>
    </row>
    <row r="53" spans="1:40" ht="5.0999999999999996" customHeight="1" x14ac:dyDescent="0.15"/>
    <row r="54" spans="1:40" ht="9.9499999999999993" customHeight="1" x14ac:dyDescent="0.15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9"/>
    </row>
    <row r="55" spans="1:40" ht="12" customHeight="1" x14ac:dyDescent="0.15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2"/>
    </row>
    <row r="56" spans="1:40" ht="15" customHeight="1" x14ac:dyDescent="0.15">
      <c r="A56" s="83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5"/>
    </row>
    <row r="57" spans="1:40" ht="12" customHeight="1" x14ac:dyDescent="0.15"/>
    <row r="58" spans="1:40" x14ac:dyDescent="0.15">
      <c r="A58" s="1" t="s">
        <v>10</v>
      </c>
    </row>
    <row r="59" spans="1:40" ht="5.0999999999999996" customHeight="1" x14ac:dyDescent="0.15"/>
    <row r="60" spans="1:40" x14ac:dyDescent="0.15">
      <c r="B60" s="20" t="s">
        <v>73</v>
      </c>
      <c r="V60" s="20" t="s">
        <v>76</v>
      </c>
    </row>
    <row r="61" spans="1:40" x14ac:dyDescent="0.15">
      <c r="E61" s="1" t="s">
        <v>11</v>
      </c>
      <c r="N61" s="1" t="s">
        <v>12</v>
      </c>
      <c r="X61" s="1" t="s">
        <v>32</v>
      </c>
      <c r="AA61" s="14" t="s">
        <v>33</v>
      </c>
    </row>
  </sheetData>
  <sheetProtection sheet="1" selectLockedCells="1"/>
  <mergeCells count="45">
    <mergeCell ref="AK2:AN2"/>
    <mergeCell ref="AB2:AF2"/>
    <mergeCell ref="F31:O31"/>
    <mergeCell ref="P31:W31"/>
    <mergeCell ref="X31:AE31"/>
    <mergeCell ref="F18:H18"/>
    <mergeCell ref="O21:T21"/>
    <mergeCell ref="F16:H16"/>
    <mergeCell ref="I13:N13"/>
    <mergeCell ref="Q13:V13"/>
    <mergeCell ref="L25:N25"/>
    <mergeCell ref="O25:AM25"/>
    <mergeCell ref="L23:N23"/>
    <mergeCell ref="A6:AN8"/>
    <mergeCell ref="A9:AN9"/>
    <mergeCell ref="G13:H13"/>
    <mergeCell ref="T42:Z42"/>
    <mergeCell ref="A15:E19"/>
    <mergeCell ref="A20:E26"/>
    <mergeCell ref="AB40:AN40"/>
    <mergeCell ref="A36:H36"/>
    <mergeCell ref="M21:N21"/>
    <mergeCell ref="A40:H40"/>
    <mergeCell ref="I40:R40"/>
    <mergeCell ref="S40:AA40"/>
    <mergeCell ref="A32:E32"/>
    <mergeCell ref="AF31:AN31"/>
    <mergeCell ref="O23:AM23"/>
    <mergeCell ref="F20:K26"/>
    <mergeCell ref="Y12:AC14"/>
    <mergeCell ref="O13:P13"/>
    <mergeCell ref="A12:E14"/>
    <mergeCell ref="AE13:AM13"/>
    <mergeCell ref="A54:AN56"/>
    <mergeCell ref="I16:AM16"/>
    <mergeCell ref="I18:AM18"/>
    <mergeCell ref="F28:H28"/>
    <mergeCell ref="AB28:AC28"/>
    <mergeCell ref="A27:E29"/>
    <mergeCell ref="I28:Z28"/>
    <mergeCell ref="AD28:AM28"/>
    <mergeCell ref="AB44:AN46"/>
    <mergeCell ref="AB41:AN43"/>
    <mergeCell ref="T45:Z45"/>
    <mergeCell ref="A31:E31"/>
  </mergeCells>
  <phoneticPr fontId="2"/>
  <hyperlinks>
    <hyperlink ref="AA61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41</xdr:row>
                    <xdr:rowOff>9525</xdr:rowOff>
                  </from>
                  <to>
                    <xdr:col>3</xdr:col>
                    <xdr:colOff>28575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9525</xdr:rowOff>
                  </from>
                  <to>
                    <xdr:col>3</xdr:col>
                    <xdr:colOff>28575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47</xdr:row>
                    <xdr:rowOff>9525</xdr:rowOff>
                  </from>
                  <to>
                    <xdr:col>3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41</xdr:row>
                    <xdr:rowOff>19050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チェック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44</xdr:row>
                    <xdr:rowOff>19050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40</xdr:row>
                    <xdr:rowOff>19050</xdr:rowOff>
                  </from>
                  <to>
                    <xdr:col>8</xdr:col>
                    <xdr:colOff>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グループ 23">
              <controlPr defaultSize="0" autoFill="0" autoPict="0">
                <anchor moveWithCells="1">
                  <from>
                    <xdr:col>9</xdr:col>
                    <xdr:colOff>38100</xdr:colOff>
                    <xdr:row>35</xdr:row>
                    <xdr:rowOff>47625</xdr:rowOff>
                  </from>
                  <to>
                    <xdr:col>36</xdr:col>
                    <xdr:colOff>57150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40</xdr:row>
                    <xdr:rowOff>28575</xdr:rowOff>
                  </from>
                  <to>
                    <xdr:col>17</xdr:col>
                    <xdr:colOff>152400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43</xdr:row>
                    <xdr:rowOff>28575</xdr:rowOff>
                  </from>
                  <to>
                    <xdr:col>17</xdr:col>
                    <xdr:colOff>152400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オプション 36">
              <controlPr defaultSize="0" autoFill="0" autoLine="0" autoPict="0">
                <anchor moveWithCells="1">
                  <from>
                    <xdr:col>7</xdr:col>
                    <xdr:colOff>47625</xdr:colOff>
                    <xdr:row>31</xdr:row>
                    <xdr:rowOff>95250</xdr:rowOff>
                  </from>
                  <to>
                    <xdr:col>9</xdr:col>
                    <xdr:colOff>9525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オプション 37">
              <controlPr defaultSize="0" autoFill="0" autoLine="0" autoPict="0">
                <anchor moveWithCells="1">
                  <from>
                    <xdr:col>16</xdr:col>
                    <xdr:colOff>104775</xdr:colOff>
                    <xdr:row>31</xdr:row>
                    <xdr:rowOff>95250</xdr:rowOff>
                  </from>
                  <to>
                    <xdr:col>18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0" name="オプション 38">
              <controlPr defaultSize="0" autoFill="0" autoLine="0" autoPict="0">
                <anchor moveWithCells="1">
                  <from>
                    <xdr:col>24</xdr:col>
                    <xdr:colOff>123825</xdr:colOff>
                    <xdr:row>31</xdr:row>
                    <xdr:rowOff>95250</xdr:rowOff>
                  </from>
                  <to>
                    <xdr:col>26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1" name="オプション 39">
              <controlPr defaultSize="0" autoFill="0" autoLine="0" autoPict="0">
                <anchor moveWithCells="1">
                  <from>
                    <xdr:col>33</xdr:col>
                    <xdr:colOff>66675</xdr:colOff>
                    <xdr:row>31</xdr:row>
                    <xdr:rowOff>95250</xdr:rowOff>
                  </from>
                  <to>
                    <xdr:col>35</xdr:col>
                    <xdr:colOff>28575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5" customWidth="1"/>
    <col min="6" max="7" width="7.125" style="15" bestFit="1" customWidth="1"/>
    <col min="8" max="8" width="9" style="16"/>
    <col min="9" max="9" width="6.875" style="15" customWidth="1"/>
    <col min="12" max="12" width="9" style="15"/>
  </cols>
  <sheetData>
    <row r="1" spans="1:13" x14ac:dyDescent="0.15">
      <c r="A1" s="59" t="s">
        <v>36</v>
      </c>
      <c r="B1" s="59" t="s">
        <v>37</v>
      </c>
      <c r="C1" s="59" t="s">
        <v>2</v>
      </c>
      <c r="D1" s="59" t="s">
        <v>38</v>
      </c>
      <c r="E1" s="59" t="s">
        <v>39</v>
      </c>
      <c r="F1" s="59" t="s">
        <v>40</v>
      </c>
      <c r="G1" s="59" t="s">
        <v>41</v>
      </c>
      <c r="H1" s="60" t="s">
        <v>42</v>
      </c>
      <c r="I1" s="59" t="s">
        <v>57</v>
      </c>
      <c r="J1" s="59" t="s">
        <v>44</v>
      </c>
      <c r="K1" s="59" t="s">
        <v>45</v>
      </c>
      <c r="L1" s="59" t="s">
        <v>46</v>
      </c>
      <c r="M1" s="59" t="s">
        <v>47</v>
      </c>
    </row>
    <row r="2" spans="1:13" x14ac:dyDescent="0.15">
      <c r="A2" s="18"/>
      <c r="B2" s="18" t="str">
        <f>CONCATENATE(申込書!I13,"　",申込書!Q13)</f>
        <v>　</v>
      </c>
      <c r="C2" s="18" t="str">
        <f>IF(申込書!I16="","",申込書!I16)</f>
        <v/>
      </c>
      <c r="D2" s="18" t="str">
        <f>IF(申込書!I18="","",申込書!I18)</f>
        <v/>
      </c>
      <c r="E2" s="17" t="str">
        <f>IF(B13="","",IF(B13=1,"会員",IF(B13=2,"学生",IF(B13=3,"一般",IF(B13=4,"優待","？")))))</f>
        <v/>
      </c>
      <c r="F2" s="17" t="str">
        <f>IF(B14="","",IF(B14=1,"○",IF(B14=2,"","？")))</f>
        <v/>
      </c>
      <c r="G2" s="17" t="str">
        <f>IF(B16+B17=1,"○",IF(B16+B17=0,"",""))</f>
        <v/>
      </c>
      <c r="H2" s="19">
        <f>IF(B13="",0,IF(B13=1,18000,IF(B13=2,3000,IF(B13=3,30000,IF(B13=4,16000,"？")))))</f>
        <v>0</v>
      </c>
      <c r="I2" s="17" t="str">
        <f>IF(B14="","",IF(B14=1,"郵便",IF(B14=2,"銀行",IF(B14=3,"現金","？"))))</f>
        <v/>
      </c>
      <c r="J2" s="17" t="str">
        <f>IF(申込書!O21="","",申込書!O21)</f>
        <v/>
      </c>
      <c r="K2" s="18" t="str">
        <f>申込書!O23&amp;申込書!O25</f>
        <v/>
      </c>
      <c r="L2" s="17" t="str">
        <f>IF(B12="","",IF(B12=1,"",IF(B12=2,"自宅")))</f>
        <v/>
      </c>
      <c r="M2" s="18" t="str">
        <f>IF(申込書!I28="","",申込書!I28)</f>
        <v/>
      </c>
    </row>
    <row r="11" spans="1:13" x14ac:dyDescent="0.15">
      <c r="A11" t="s">
        <v>58</v>
      </c>
    </row>
    <row r="12" spans="1:13" x14ac:dyDescent="0.15">
      <c r="A12" s="61" t="s">
        <v>46</v>
      </c>
      <c r="B12" s="62">
        <v>1</v>
      </c>
    </row>
    <row r="13" spans="1:13" x14ac:dyDescent="0.15">
      <c r="A13" s="61" t="s">
        <v>48</v>
      </c>
      <c r="B13" s="62"/>
    </row>
    <row r="14" spans="1:13" x14ac:dyDescent="0.15">
      <c r="A14" s="61" t="s">
        <v>40</v>
      </c>
      <c r="B14" s="62"/>
    </row>
    <row r="15" spans="1:13" x14ac:dyDescent="0.15">
      <c r="A15" s="61" t="s">
        <v>43</v>
      </c>
      <c r="B15" s="62"/>
    </row>
    <row r="16" spans="1:13" x14ac:dyDescent="0.15">
      <c r="A16" s="61" t="s">
        <v>59</v>
      </c>
      <c r="B16" s="62"/>
    </row>
    <row r="17" spans="1:2" x14ac:dyDescent="0.15">
      <c r="A17" s="61" t="s">
        <v>60</v>
      </c>
      <c r="B17" s="62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2018-09-11T11:18:55Z</cp:lastPrinted>
  <dcterms:created xsi:type="dcterms:W3CDTF">2011-07-03T07:45:29Z</dcterms:created>
  <dcterms:modified xsi:type="dcterms:W3CDTF">2019-10-09T11:32:55Z</dcterms:modified>
</cp:coreProperties>
</file>