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43\document\"/>
    </mc:Choice>
  </mc:AlternateContent>
  <xr:revisionPtr revIDLastSave="0" documentId="13_ncr:1_{34135E16-0EC5-4651-ABB9-7D4B9B120635}" xr6:coauthVersionLast="46" xr6:coauthVersionMax="46" xr10:uidLastSave="{00000000-0000-0000-0000-000000000000}"/>
  <bookViews>
    <workbookView xWindow="1620" yWindow="915" windowWidth="17475" windowHeight="945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<sst xmlns="http://schemas.openxmlformats.org/spreadsheetml/2006/main" count="91" uniqueCount="82">
  <si>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</si>
  <si>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</si>
  <si>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</si>
  <si>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</si>
  <si>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</si>
  <si>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</si>
  <si>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</si>
  <si>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</si>
  <si>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</si>
  <si>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</si>
  <si>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</si>
  <si>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</si>
  <si>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</si>
  <si>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</si>
  <si>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</si>
  <si>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</si>
  <si>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</si>
  <si>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</si>
  <si>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</si>
  <si>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</si>
  <si>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</si>
  <si>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rgb="FFFFC000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をご郵送し，</t>
    </r>
    <r>
      <rPr>
        <b/>
        <sz val="11"/>
        <color rgb="FFFFC000"/>
        <rFont val="メイリオ"/>
        <family val="3"/>
        <charset val="128"/>
      </rPr>
      <t>参加情報</t>
    </r>
    <r>
      <rPr>
        <b/>
        <sz val="11"/>
        <color theme="0"/>
        <rFont val="メイリオ"/>
        <family val="3"/>
        <charset val="128"/>
      </rPr>
      <t>をご送信いたします。</t>
    </r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phoneticPr fontId="1"/>
  </si>
  <si>
    <t>コース</t>
    <phoneticPr fontId="1"/>
  </si>
  <si>
    <t>コース</t>
    <phoneticPr fontId="12"/>
  </si>
  <si>
    <t>受付No.</t>
    <rPh sb="0" eb="2">
      <t>ウケツケ</t>
    </rPh>
    <phoneticPr fontId="12"/>
  </si>
  <si>
    <t>氏名</t>
    <rPh sb="0" eb="2">
      <t>シメイ</t>
    </rPh>
    <phoneticPr fontId="12"/>
  </si>
  <si>
    <t>勤務先</t>
    <rPh sb="0" eb="3">
      <t>キンムサキ</t>
    </rPh>
    <phoneticPr fontId="12"/>
  </si>
  <si>
    <t>部署</t>
    <rPh sb="0" eb="2">
      <t>ブショ</t>
    </rPh>
    <phoneticPr fontId="12"/>
  </si>
  <si>
    <t>種別</t>
    <rPh sb="0" eb="2">
      <t>シュベツ</t>
    </rPh>
    <phoneticPr fontId="1"/>
  </si>
  <si>
    <t>種別</t>
    <rPh sb="0" eb="2">
      <t>シュベツ</t>
    </rPh>
    <phoneticPr fontId="12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</si>
  <si>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</si>
  <si>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2"/>
  </si>
  <si>
    <t>請求書</t>
    <rPh sb="0" eb="3">
      <t>セイキュウショ</t>
    </rPh>
    <phoneticPr fontId="14"/>
  </si>
  <si>
    <t>請求金額</t>
    <rPh sb="0" eb="2">
      <t>セイキュウ</t>
    </rPh>
    <rPh sb="2" eb="4">
      <t>キンガク</t>
    </rPh>
    <phoneticPr fontId="14"/>
  </si>
  <si>
    <t>領収証</t>
    <rPh sb="0" eb="3">
      <t>リョウシュウショウ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</si>
  <si>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</si>
  <si>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</si>
  <si>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送付先</t>
    <rPh sb="0" eb="3">
      <t>ソウフサキ</t>
    </rPh>
    <phoneticPr fontId="14"/>
  </si>
  <si>
    <t>E-mail</t>
    <phoneticPr fontId="14"/>
  </si>
  <si>
    <t>備考</t>
    <rPh sb="0" eb="2">
      <t>ビコウ</t>
    </rPh>
    <phoneticPr fontId="14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</si>
  <si>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</si>
  <si>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</si>
  <si>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</si>
  <si>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</si>
  <si>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</si>
  <si>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</si>
  <si>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</si>
  <si>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</si>
  <si>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</si>
  <si>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</si>
  <si>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</si>
  <si>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</si>
  <si>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</si>
  <si>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</si>
  <si>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</si>
  <si>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</si>
  <si>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</si>
  <si>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</si>
  <si>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</si>
  <si>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</si>
  <si>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</si>
  <si>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</si>
  <si>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</si>
  <si>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</si>
  <si>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参加に必要な情報を送信します。必ずご記載ください。今後，行事案内メールをお送りすることがございます。</t>
    </r>
    <rPh sb="3" eb="5">
      <t>サンカ</t>
    </rPh>
    <rPh sb="6" eb="8">
      <t>ヒツヨウ</t>
    </rPh>
    <rPh sb="9" eb="11">
      <t>ジョウホウ</t>
    </rPh>
    <rPh sb="12" eb="14">
      <t>ソウシン</t>
    </rPh>
    <rPh sb="18" eb="19">
      <t>カナラ</t>
    </rPh>
    <rPh sb="21" eb="23">
      <t>キサイ</t>
    </rPh>
    <rPh sb="28" eb="30">
      <t>コンゴ</t>
    </rPh>
    <rPh sb="31" eb="33">
      <t>ギョウジ</t>
    </rPh>
    <rPh sb="33" eb="35">
      <t>アンナイ</t>
    </rPh>
    <rPh sb="40" eb="41">
      <t>オク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</si>
  <si>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</si>
  <si>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</si>
  <si>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</si>
  <si>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</si>
  <si>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</si>
  <si>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</si>
  <si>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</si>
  <si>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</si>
  <si>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</si>
  <si>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</si>
  <si>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</si>
  <si>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</si>
  <si>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</si>
  <si>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</si>
  <si>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t xml:space="preserve"> 第143回講演大会（オンライン，山梨大学）参加申込書</t>
    <rPh sb="1" eb="2">
      <t>ダイ</t>
    </rPh>
    <rPh sb="5" eb="6">
      <t>カイ</t>
    </rPh>
    <rPh sb="6" eb="8">
      <t>コウエン</t>
    </rPh>
    <rPh sb="8" eb="10">
      <t>タイカイ</t>
    </rPh>
    <rPh sb="17" eb="19">
      <t>ヤマナシ</t>
    </rPh>
    <rPh sb="19" eb="21">
      <t>ダイガク</t>
    </rPh>
    <rPh sb="22" eb="24">
      <t>サンカ</t>
    </rPh>
    <rPh sb="24" eb="27">
      <t>モウシコミショ</t>
    </rPh>
    <phoneticPr fontId="1"/>
  </si>
  <si>
    <r>
      <t xml:space="preserve"> 一般講演, </t>
    </r>
    <r>
      <rPr>
        <sz val="10"/>
        <color theme="1"/>
        <rFont val="Meiryo UI"/>
        <family val="3"/>
        <charset val="128"/>
      </rPr>
      <t>シンポジウム, ポスター</t>
    </r>
    <r>
      <rPr>
        <sz val="10"/>
        <color theme="1"/>
        <rFont val="メイリオ"/>
        <family val="3"/>
        <charset val="128"/>
      </rPr>
      <t xml:space="preserve"> </t>
    </r>
    <r>
      <rPr>
        <sz val="8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</si>
  <si>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 xml:space="preserve"> 学生</t>
    </r>
    <r>
      <rPr>
        <sz val="9"/>
        <color theme="1"/>
        <rFont val="メイリオ"/>
        <family val="3"/>
        <charset val="128"/>
      </rPr>
      <t xml:space="preserve">(一般講演, </t>
    </r>
    <r>
      <rPr>
        <sz val="9"/>
        <color theme="1"/>
        <rFont val="Meiryo UI"/>
        <family val="3"/>
        <charset val="128"/>
      </rPr>
      <t>シンポジウム, ポスター</t>
    </r>
    <r>
      <rPr>
        <sz val="9"/>
        <color theme="1"/>
        <rFont val="メイリオ"/>
        <family val="3"/>
        <charset val="128"/>
      </rPr>
      <t>)</t>
    </r>
    <r>
      <rPr>
        <sz val="10"/>
        <color theme="1"/>
        <rFont val="メイリオ"/>
        <family val="3"/>
        <charset val="128"/>
      </rPr>
      <t xml:space="preserve"> </t>
    </r>
    <r>
      <rPr>
        <sz val="8"/>
        <color rgb="FFFF3300"/>
        <rFont val="メイリオ"/>
        <family val="3"/>
        <charset val="128"/>
      </rPr>
      <t>※2</t>
    </r>
    <rPh sb="1" eb="3">
      <t>ガクセイ</t>
    </rPh>
    <rPh sb="4" eb="6">
      <t>イッパン</t>
    </rPh>
    <rPh sb="6" eb="8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</si>
</sst>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1"/>
      <color rgb="FFFFC00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00B050"/>
      <name val="メイリオ"/>
      <family val="3"/>
      <charset val="128"/>
    </font>
    <font>
      <sz val="9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rgb="FFD5FF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41" fontId="13" fillId="6" borderId="1" xfId="0" applyNumberFormat="1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11" fillId="2" borderId="0" xfId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shrinkToFi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  <xf numFmtId="0" fontId="3" fillId="4" borderId="1" xfId="0" applyFont="1" applyFill="1" applyBorder="1" applyAlignment="1">
      <alignment vertical="center" shrinkToFit="1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00"/>
      <color rgb="FFD5FFE8"/>
      <color rgb="FF81FFBA"/>
      <color rgb="FFFFE7E7"/>
      <color rgb="FFFFBDBD"/>
      <color rgb="FF85FFBC"/>
      <color rgb="FFDDFFEC"/>
      <color rgb="FF69FFAD"/>
      <color rgb="FFDAEDF0"/>
      <color rgb="FF8CD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8</xdr:row>
          <xdr:rowOff>66675</xdr:rowOff>
        </xdr:from>
        <xdr:to>
          <xdr:col>3</xdr:col>
          <xdr:colOff>647700</xdr:colOff>
          <xdr:row>8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8</xdr:row>
          <xdr:rowOff>66675</xdr:rowOff>
        </xdr:from>
        <xdr:to>
          <xdr:col>5</xdr:col>
          <xdr:colOff>95250</xdr:colOff>
          <xdr:row>8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38100</xdr:rowOff>
        </xdr:from>
        <xdr:to>
          <xdr:col>3</xdr:col>
          <xdr:colOff>523875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17</xdr:row>
          <xdr:rowOff>38100</xdr:rowOff>
        </xdr:from>
        <xdr:to>
          <xdr:col>4</xdr:col>
          <xdr:colOff>542925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38100</xdr:rowOff>
        </xdr:from>
        <xdr:to>
          <xdr:col>6</xdr:col>
          <xdr:colOff>495300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38100</xdr:rowOff>
        </xdr:from>
        <xdr:to>
          <xdr:col>3</xdr:col>
          <xdr:colOff>533400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38100</xdr:rowOff>
        </xdr:from>
        <xdr:to>
          <xdr:col>6</xdr:col>
          <xdr:colOff>504825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38100</xdr:rowOff>
        </xdr:from>
        <xdr:to>
          <xdr:col>3</xdr:col>
          <xdr:colOff>523875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28575</xdr:rowOff>
        </xdr:from>
        <xdr:to>
          <xdr:col>3</xdr:col>
          <xdr:colOff>466725</xdr:colOff>
          <xdr:row>28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16</xdr:row>
          <xdr:rowOff>180975</xdr:rowOff>
        </xdr:from>
        <xdr:to>
          <xdr:col>6</xdr:col>
          <xdr:colOff>1104900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28575</xdr:rowOff>
        </xdr:from>
        <xdr:to>
          <xdr:col>5</xdr:col>
          <xdr:colOff>371475</xdr:colOff>
          <xdr:row>28</xdr:row>
          <xdr:rowOff>276225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4"/>
  <sheetViews>
    <sheetView tabSelected="1" zoomScale="145" zoomScaleNormal="145" workbookViewId="0">
      <selection activeCell="B6" sqref="B6:D6"/>
    </sheetView>
  </sheetViews>
  <sheetFormatPr defaultRowHeight="16.5" x14ac:dyDescent="0.4"/>
  <cols>
    <col min="1" max="2" width="10.625" style="3" customWidth="1"/>
    <col min="3" max="3" width="8.37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36" t="s">
        <v>19</v>
      </c>
      <c r="B1" s="36"/>
      <c r="C1" s="36"/>
      <c r="D1" s="37" t="s">
        <v>72</v>
      </c>
      <c r="E1" s="37"/>
      <c r="F1" s="14" t="s">
        <v>20</v>
      </c>
      <c r="G1" s="14"/>
    </row>
    <row r="2" spans="1:7" s="6" customFormat="1" ht="24" customHeight="1" x14ac:dyDescent="0.4">
      <c r="A2" s="12" t="s">
        <v>17</v>
      </c>
      <c r="B2" s="13"/>
      <c r="E2" s="39" t="s">
        <v>16</v>
      </c>
      <c r="F2" s="39"/>
      <c r="G2" s="5"/>
    </row>
    <row r="3" spans="1:7" s="6" customFormat="1" ht="29.25" customHeight="1" x14ac:dyDescent="0.5">
      <c r="A3" s="40" t="s">
        <v>79</v>
      </c>
      <c r="B3" s="40"/>
      <c r="C3" s="40"/>
      <c r="D3" s="40"/>
      <c r="E3" s="40"/>
      <c r="F3" s="40"/>
      <c r="G3" s="40"/>
    </row>
    <row r="4" spans="1:7" x14ac:dyDescent="0.4">
      <c r="A4" s="41" t="s">
        <v>10</v>
      </c>
      <c r="B4" s="41"/>
      <c r="C4" s="41"/>
      <c r="D4" s="41"/>
      <c r="E4" s="41"/>
      <c r="F4" s="41"/>
      <c r="G4" s="41"/>
    </row>
    <row r="5" spans="1:7" x14ac:dyDescent="0.4">
      <c r="A5" s="4" t="s">
        <v>7</v>
      </c>
    </row>
    <row r="6" spans="1:7" ht="33.950000000000003" customHeight="1" x14ac:dyDescent="0.4">
      <c r="A6" s="8" t="s">
        <v>1</v>
      </c>
      <c r="B6" s="45"/>
      <c r="C6" s="45"/>
      <c r="D6" s="45"/>
      <c r="E6" s="11" t="s">
        <v>0</v>
      </c>
      <c r="F6" s="46"/>
      <c r="G6" s="47"/>
    </row>
    <row r="7" spans="1:7" ht="33.950000000000003" customHeight="1" x14ac:dyDescent="0.4">
      <c r="A7" s="43" t="s">
        <v>3</v>
      </c>
      <c r="B7" s="10" t="s">
        <v>4</v>
      </c>
      <c r="C7" s="42"/>
      <c r="D7" s="42"/>
      <c r="E7" s="42"/>
      <c r="F7" s="42"/>
      <c r="G7" s="42"/>
    </row>
    <row r="8" spans="1:7" ht="33.950000000000003" customHeight="1" x14ac:dyDescent="0.4">
      <c r="A8" s="43"/>
      <c r="B8" s="10" t="s">
        <v>5</v>
      </c>
      <c r="C8" s="42"/>
      <c r="D8" s="42"/>
      <c r="E8" s="42"/>
      <c r="F8" s="42"/>
      <c r="G8" s="42"/>
    </row>
    <row r="9" spans="1:7" ht="33.950000000000003" customHeight="1" x14ac:dyDescent="0.4">
      <c r="A9" s="44" t="s">
        <v>13</v>
      </c>
      <c r="B9" s="10" t="s">
        <v>6</v>
      </c>
      <c r="C9" s="49" t="s">
        <v>54</v>
      </c>
      <c r="D9" s="49"/>
      <c r="E9" s="49"/>
      <c r="F9" s="49"/>
      <c r="G9" s="49"/>
    </row>
    <row r="10" spans="1:7" ht="33.950000000000003" customHeight="1" x14ac:dyDescent="0.4">
      <c r="A10" s="44"/>
      <c r="B10" s="10" t="s">
        <v>2</v>
      </c>
      <c r="C10" s="48"/>
      <c r="D10" s="48"/>
      <c r="E10" s="48"/>
      <c r="F10" s="48"/>
      <c r="G10" s="48"/>
    </row>
    <row r="11" spans="1:7" ht="33.950000000000003" customHeight="1" x14ac:dyDescent="0.4">
      <c r="A11" s="44"/>
      <c r="B11" s="10" t="s">
        <v>9</v>
      </c>
      <c r="C11" s="42"/>
      <c r="D11" s="42"/>
      <c r="E11" s="42"/>
      <c r="F11" s="42"/>
      <c r="G11" s="42"/>
    </row>
    <row r="12" spans="1:7" ht="33.950000000000003" customHeight="1" x14ac:dyDescent="0.4">
      <c r="A12" s="9" t="s">
        <v>11</v>
      </c>
      <c r="B12" s="32" t="s">
        <v>65</v>
      </c>
      <c r="C12" s="42"/>
      <c r="D12" s="42"/>
      <c r="E12" s="42"/>
      <c r="F12" s="42"/>
      <c r="G12" s="42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59" t="s">
        <v>64</v>
      </c>
      <c r="B14" s="59"/>
      <c r="C14" s="59"/>
      <c r="D14" s="59"/>
      <c r="E14" s="59"/>
      <c r="F14" s="59"/>
      <c r="G14" s="59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3" t="s">
        <v>15</v>
      </c>
      <c r="B17" s="43"/>
      <c r="C17" s="43"/>
      <c r="D17" s="33" t="s">
        <v>69</v>
      </c>
      <c r="E17" s="60" t="s">
        <v>70</v>
      </c>
      <c r="F17" s="60"/>
      <c r="G17" s="8" t="s">
        <v>14</v>
      </c>
    </row>
    <row r="18" spans="1:7" ht="27.95" customHeight="1" x14ac:dyDescent="0.4">
      <c r="A18" s="67" t="s">
        <v>80</v>
      </c>
      <c r="B18" s="67"/>
      <c r="C18" s="67"/>
      <c r="D18" s="7" t="s">
        <v>55</v>
      </c>
      <c r="E18" s="61" t="s">
        <v>56</v>
      </c>
      <c r="F18" s="61"/>
      <c r="G18" s="34" t="s">
        <v>57</v>
      </c>
    </row>
    <row r="19" spans="1:7" ht="27.95" customHeight="1" x14ac:dyDescent="0.4">
      <c r="A19" s="67" t="s">
        <v>81</v>
      </c>
      <c r="B19" s="67"/>
      <c r="C19" s="67"/>
      <c r="D19" s="7" t="s">
        <v>58</v>
      </c>
      <c r="E19" s="61" t="s">
        <v>12</v>
      </c>
      <c r="F19" s="61"/>
      <c r="G19" s="34" t="s">
        <v>63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62" t="s">
        <v>73</v>
      </c>
      <c r="B21" s="51"/>
      <c r="C21" s="51"/>
      <c r="D21" s="7" t="s">
        <v>59</v>
      </c>
      <c r="E21" s="63" t="s">
        <v>60</v>
      </c>
      <c r="F21" s="64"/>
      <c r="G21" s="65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57" t="s">
        <v>71</v>
      </c>
      <c r="B23" s="57"/>
      <c r="C23" s="57"/>
      <c r="D23" s="57"/>
      <c r="E23" s="57"/>
      <c r="F23" s="57"/>
      <c r="G23" s="57"/>
    </row>
    <row r="24" spans="1:7" ht="12" customHeight="1" x14ac:dyDescent="0.35">
      <c r="A24" s="38" t="s">
        <v>66</v>
      </c>
      <c r="B24" s="38"/>
      <c r="C24" s="38"/>
      <c r="D24" s="38"/>
      <c r="E24" s="38"/>
      <c r="F24" s="38"/>
      <c r="G24" s="38"/>
    </row>
    <row r="25" spans="1:7" ht="12" customHeight="1" x14ac:dyDescent="0.35">
      <c r="A25" s="38" t="s">
        <v>67</v>
      </c>
      <c r="B25" s="38"/>
      <c r="C25" s="38"/>
      <c r="D25" s="38"/>
      <c r="E25" s="38"/>
      <c r="F25" s="38"/>
      <c r="G25" s="38"/>
    </row>
    <row r="26" spans="1:7" ht="12" customHeight="1" x14ac:dyDescent="0.35">
      <c r="A26" s="38" t="s">
        <v>68</v>
      </c>
      <c r="B26" s="38"/>
      <c r="C26" s="38"/>
      <c r="D26" s="38"/>
      <c r="E26" s="38"/>
      <c r="F26" s="38"/>
      <c r="G26" s="38"/>
    </row>
    <row r="27" spans="1:7" ht="13.5" customHeight="1" x14ac:dyDescent="0.35">
      <c r="A27" s="57"/>
      <c r="B27" s="57"/>
      <c r="C27" s="57"/>
      <c r="D27" s="57"/>
      <c r="E27" s="57"/>
      <c r="F27" s="57"/>
      <c r="G27" s="57"/>
    </row>
    <row r="28" spans="1:7" ht="21" customHeight="1" x14ac:dyDescent="0.4">
      <c r="A28" s="35" t="s">
        <v>75</v>
      </c>
      <c r="D28" s="43" t="s">
        <v>77</v>
      </c>
      <c r="E28" s="43"/>
      <c r="F28" s="43" t="s">
        <v>78</v>
      </c>
      <c r="G28" s="43"/>
    </row>
    <row r="29" spans="1:7" ht="27.95" customHeight="1" x14ac:dyDescent="0.4">
      <c r="A29" s="50" t="s">
        <v>76</v>
      </c>
      <c r="B29" s="51"/>
      <c r="C29" s="51"/>
      <c r="D29" s="52" t="s">
        <v>61</v>
      </c>
      <c r="E29" s="53"/>
      <c r="F29" s="52" t="s">
        <v>74</v>
      </c>
      <c r="G29" s="53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18</v>
      </c>
      <c r="B31" s="4"/>
      <c r="D31" s="66" t="s">
        <v>62</v>
      </c>
      <c r="E31" s="66"/>
      <c r="F31" s="66"/>
      <c r="G31" s="66"/>
    </row>
    <row r="32" spans="1:7" ht="38.25" customHeight="1" x14ac:dyDescent="0.4">
      <c r="A32" s="54"/>
      <c r="B32" s="55"/>
      <c r="C32" s="55"/>
      <c r="D32" s="55"/>
      <c r="E32" s="55"/>
      <c r="F32" s="55"/>
      <c r="G32" s="56"/>
    </row>
    <row r="34" spans="1:7" ht="24.95" customHeight="1" x14ac:dyDescent="0.4">
      <c r="A34" s="58" t="s">
        <v>21</v>
      </c>
      <c r="B34" s="58"/>
      <c r="C34" s="58"/>
      <c r="D34" s="58"/>
      <c r="E34" s="58"/>
      <c r="F34" s="58"/>
      <c r="G34" s="58"/>
    </row>
  </sheetData>
  <sheetProtection sheet="1" objects="1" scenarios="1"/>
  <mergeCells count="37"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  <mergeCell ref="A29:C29"/>
    <mergeCell ref="D29:E29"/>
    <mergeCell ref="F29:G29"/>
    <mergeCell ref="D28:E28"/>
    <mergeCell ref="F28:G28"/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</mergeCells>
  <phoneticPr fontId="1"/>
  <hyperlinks>
    <hyperlink ref="D1:E1" r:id="rId1" display="meeting@sfj.or.jp" xr:uid="{6DDC4079-8444-4A11-995D-0A0A4F8EAA6E}"/>
  </hyperlinks>
  <pageMargins left="0.78740157480314965" right="0.78740157480314965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342900</xdr:colOff>
                    <xdr:row>8</xdr:row>
                    <xdr:rowOff>66675</xdr:rowOff>
                  </from>
                  <to>
                    <xdr:col>3</xdr:col>
                    <xdr:colOff>647700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447675</xdr:colOff>
                    <xdr:row>8</xdr:row>
                    <xdr:rowOff>66675</xdr:rowOff>
                  </from>
                  <to>
                    <xdr:col>5</xdr:col>
                    <xdr:colOff>95250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38100</xdr:rowOff>
                  </from>
                  <to>
                    <xdr:col>3</xdr:col>
                    <xdr:colOff>523875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17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38100</xdr:rowOff>
                  </from>
                  <to>
                    <xdr:col>6</xdr:col>
                    <xdr:colOff>495300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38100</xdr:rowOff>
                  </from>
                  <to>
                    <xdr:col>3</xdr:col>
                    <xdr:colOff>533400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38100</xdr:rowOff>
                  </from>
                  <to>
                    <xdr:col>6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38100</xdr:rowOff>
                  </from>
                  <to>
                    <xdr:col>3</xdr:col>
                    <xdr:colOff>523875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28575</xdr:rowOff>
                  </from>
                  <to>
                    <xdr:col>3</xdr:col>
                    <xdr:colOff>466725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2</xdr:col>
                    <xdr:colOff>581025</xdr:colOff>
                    <xdr:row>16</xdr:row>
                    <xdr:rowOff>180975</xdr:rowOff>
                  </from>
                  <to>
                    <xdr:col>6</xdr:col>
                    <xdr:colOff>1104900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28575</xdr:rowOff>
                  </from>
                  <to>
                    <xdr:col>5</xdr:col>
                    <xdr:colOff>371475</xdr:colOff>
                    <xdr:row>28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633E-4EF0-42D1-BD69-0DAF6E6D914C}">
  <dimension ref="A1:O20"/>
  <sheetViews>
    <sheetView zoomScaleNormal="100" workbookViewId="0">
      <selection activeCell="A2" sqref="A2:O2"/>
    </sheetView>
  </sheetViews>
  <sheetFormatPr defaultRowHeight="18.75" x14ac:dyDescent="0.4"/>
  <cols>
    <col min="11" max="11" width="9.375" bestFit="1" customWidth="1"/>
  </cols>
  <sheetData>
    <row r="1" spans="1:15" x14ac:dyDescent="0.4">
      <c r="A1" s="15" t="s">
        <v>23</v>
      </c>
      <c r="B1" s="15" t="s">
        <v>24</v>
      </c>
      <c r="C1" s="15" t="s">
        <v>25</v>
      </c>
      <c r="D1" s="15" t="s">
        <v>26</v>
      </c>
      <c r="E1" s="15" t="s">
        <v>27</v>
      </c>
      <c r="F1" s="15" t="s">
        <v>29</v>
      </c>
      <c r="G1" s="16" t="s">
        <v>31</v>
      </c>
      <c r="H1" s="17" t="s">
        <v>32</v>
      </c>
      <c r="I1" s="16" t="s">
        <v>33</v>
      </c>
      <c r="J1" s="18" t="s">
        <v>34</v>
      </c>
      <c r="K1" s="19" t="s">
        <v>35</v>
      </c>
      <c r="L1" s="15" t="s">
        <v>36</v>
      </c>
      <c r="M1" s="19" t="s">
        <v>37</v>
      </c>
      <c r="N1" s="19" t="s">
        <v>38</v>
      </c>
      <c r="O1" s="19" t="s">
        <v>39</v>
      </c>
    </row>
    <row r="2" spans="1:15" x14ac:dyDescent="0.4">
      <c r="A2" s="27" t="str">
        <f>IF(ISERROR(VLOOKUP(B8,D12:H20,2,FALSE)),"",VLOOKUP(B8,D12:H20,2,FALSE))</f>
        <v/>
      </c>
      <c r="B2" s="28"/>
      <c r="C2" s="28" t="str">
        <f>IF(申込フォーム!B6="","",申込フォーム!B6)</f>
        <v/>
      </c>
      <c r="D2" s="28" t="str">
        <f>IF(申込フォーム!C7="","",申込フォーム!C7)</f>
        <v/>
      </c>
      <c r="E2" s="28" t="str">
        <f>IF(申込フォーム!C8="","",申込フォーム!C8)</f>
        <v/>
      </c>
      <c r="F2" s="27" t="str">
        <f>IF(ISERROR(VLOOKUP(B8,D12:H20,3,FALSE)),"",VLOOKUP(B8,D12:H20,3,FALSE))</f>
        <v/>
      </c>
      <c r="G2" s="28" t="str">
        <f>IF(ISERROR(VLOOKUP(B8,D12:H20,5,FALSE)),"",VLOOKUP(B8,D12:H20,5,FALSE))</f>
        <v/>
      </c>
      <c r="H2" s="27" t="str">
        <f>IF(B10,"","○")</f>
        <v>○</v>
      </c>
      <c r="I2" s="29" t="str">
        <f>IF(ISERROR(VLOOKUP(B8,D12:H20,4,FALSE)),"",VLOOKUP(B8,D12:H20,4,FALSE))</f>
        <v/>
      </c>
      <c r="J2" s="27" t="str">
        <f>IF(B11,"○","")</f>
        <v/>
      </c>
      <c r="K2" s="30" t="str">
        <f>IF(申込フォーム!C10="","",申込フォーム!C10)</f>
        <v/>
      </c>
      <c r="L2" s="28" t="str">
        <f>IF(申込フォーム!C11="","",申込フォーム!C11)</f>
        <v/>
      </c>
      <c r="M2" s="27" t="str">
        <f>IF(B7=1,"勤務先",IF(B7=2,"自宅",""))</f>
        <v>勤務先</v>
      </c>
      <c r="N2" s="28" t="str">
        <f>IF(申込フォーム!C12="","",申込フォーム!C12)</f>
        <v/>
      </c>
      <c r="O2" s="28" t="str">
        <f>IF(申込フォーム!A32="","",申込フォーム!A32)</f>
        <v/>
      </c>
    </row>
    <row r="7" spans="1:15" x14ac:dyDescent="0.4">
      <c r="A7" s="20" t="s">
        <v>40</v>
      </c>
      <c r="B7" s="28">
        <v>1</v>
      </c>
    </row>
    <row r="8" spans="1:15" x14ac:dyDescent="0.4">
      <c r="A8" s="20" t="s">
        <v>41</v>
      </c>
      <c r="B8" s="28"/>
    </row>
    <row r="10" spans="1:15" x14ac:dyDescent="0.4">
      <c r="A10" s="22" t="s">
        <v>42</v>
      </c>
      <c r="B10" s="31"/>
    </row>
    <row r="11" spans="1:15" x14ac:dyDescent="0.4">
      <c r="A11" s="22" t="s">
        <v>43</v>
      </c>
      <c r="B11" s="31"/>
      <c r="E11" s="24" t="s">
        <v>22</v>
      </c>
      <c r="F11" s="24" t="s">
        <v>28</v>
      </c>
      <c r="G11" s="24" t="s">
        <v>46</v>
      </c>
      <c r="H11" s="24" t="s">
        <v>30</v>
      </c>
    </row>
    <row r="12" spans="1:15" x14ac:dyDescent="0.4">
      <c r="D12" s="23">
        <v>1</v>
      </c>
      <c r="E12" s="26" t="s">
        <v>44</v>
      </c>
      <c r="F12" s="26" t="s">
        <v>45</v>
      </c>
      <c r="G12" s="25">
        <v>8300</v>
      </c>
      <c r="H12" s="21">
        <v>1</v>
      </c>
    </row>
    <row r="13" spans="1:15" x14ac:dyDescent="0.4">
      <c r="D13" s="23">
        <v>2</v>
      </c>
      <c r="E13" s="26" t="s">
        <v>48</v>
      </c>
      <c r="F13" s="26" t="s">
        <v>47</v>
      </c>
      <c r="G13" s="25">
        <v>6200</v>
      </c>
      <c r="H13" s="21">
        <v>1</v>
      </c>
    </row>
    <row r="14" spans="1:15" x14ac:dyDescent="0.4">
      <c r="D14" s="23">
        <v>3</v>
      </c>
      <c r="E14" s="26" t="s">
        <v>44</v>
      </c>
      <c r="F14" s="26" t="s">
        <v>49</v>
      </c>
      <c r="G14" s="25">
        <v>14700</v>
      </c>
      <c r="H14" s="21">
        <v>1</v>
      </c>
    </row>
    <row r="15" spans="1:15" x14ac:dyDescent="0.4">
      <c r="D15" s="23">
        <v>4</v>
      </c>
      <c r="E15" s="26" t="s">
        <v>50</v>
      </c>
      <c r="F15" s="26" t="s">
        <v>45</v>
      </c>
      <c r="G15" s="25">
        <v>4200</v>
      </c>
      <c r="H15" s="21">
        <v>1</v>
      </c>
    </row>
    <row r="16" spans="1:15" x14ac:dyDescent="0.4">
      <c r="D16" s="23">
        <v>5</v>
      </c>
      <c r="E16" s="26" t="s">
        <v>50</v>
      </c>
      <c r="F16" s="26" t="s">
        <v>49</v>
      </c>
      <c r="G16" s="25">
        <v>8500</v>
      </c>
      <c r="H16" s="21">
        <v>1</v>
      </c>
    </row>
    <row r="17" spans="4:8" x14ac:dyDescent="0.4">
      <c r="D17" s="23">
        <v>6</v>
      </c>
      <c r="E17" s="26" t="s">
        <v>44</v>
      </c>
      <c r="F17" s="26" t="s">
        <v>52</v>
      </c>
      <c r="G17" s="25">
        <v>0</v>
      </c>
      <c r="H17" s="21">
        <v>0</v>
      </c>
    </row>
    <row r="18" spans="4:8" x14ac:dyDescent="0.4">
      <c r="D18" s="23">
        <v>7</v>
      </c>
      <c r="E18" s="26" t="s">
        <v>44</v>
      </c>
      <c r="F18" s="26" t="s">
        <v>52</v>
      </c>
      <c r="G18" s="25">
        <v>3000</v>
      </c>
      <c r="H18" s="21">
        <v>1</v>
      </c>
    </row>
    <row r="19" spans="4:8" x14ac:dyDescent="0.4">
      <c r="D19" s="23">
        <v>8</v>
      </c>
      <c r="E19" s="26" t="s">
        <v>51</v>
      </c>
      <c r="F19" s="26" t="s">
        <v>53</v>
      </c>
      <c r="G19" s="25">
        <v>6600</v>
      </c>
      <c r="H19" s="21">
        <v>1</v>
      </c>
    </row>
    <row r="20" spans="4:8" x14ac:dyDescent="0.4">
      <c r="D20" s="23">
        <v>9</v>
      </c>
      <c r="E20" s="26" t="s">
        <v>51</v>
      </c>
      <c r="F20" s="26" t="s">
        <v>47</v>
      </c>
      <c r="G20" s="25">
        <v>4600</v>
      </c>
      <c r="H20" s="21">
        <v>1</v>
      </c>
    </row>
  </sheetData>
  <sheetProtection sheet="1" objects="1" scenarios="1"/>
  <phoneticPr fontId="1"/>
  <pageMargins left="0.7" right="0.7" top="0.75" bottom="0.75" header="0.3" footer="0.3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2020-07-22T09:37:00Z</cp:lastPrinted>
  <dcterms:created xsi:type="dcterms:W3CDTF">2020-07-08T01:04:20Z</dcterms:created>
  <dcterms:modified xsi:type="dcterms:W3CDTF">2021-02-22T04:58:57Z</dcterms:modified>
</cp:coreProperties>
</file>