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TITUDE_PC\Web\meeting\144\document\"/>
    </mc:Choice>
  </mc:AlternateContent>
  <xr:revisionPtr revIDLastSave="0" documentId="13_ncr:1_{DB3A5C80-65B5-4166-BA82-3728FDBAE77C}" xr6:coauthVersionLast="47" xr6:coauthVersionMax="47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2" l="1"/>
  <c r="G2" i="2"/>
  <c r="F2" i="2"/>
  <c r="A2" i="2"/>
  <c r="O2" i="2" l="1"/>
  <c r="K2" i="2"/>
  <c r="N2" i="2"/>
  <c r="L2" i="2"/>
  <c r="E2" i="2"/>
  <c r="D2" i="2"/>
  <c r="C2" i="2"/>
  <c r="J2" i="2"/>
  <c r="H2" i="2"/>
  <c r="M2" i="2"/>
</calcChain>
</file>

<file path=xl/sharedStrings.xml><?xml version="1.0" encoding="utf-8"?>
<sst xmlns="http://schemas.openxmlformats.org/spreadsheetml/2006/main" count="91" uniqueCount="82">
  <si>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</si>
  <si>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</si>
  <si>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</si>
  <si>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</si>
  <si>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</si>
  <si>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</si>
  <si>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</si>
  <si>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◆参加者情報</t>
    <rPh sb="1" eb="4">
      <t>サンカシャ</t>
    </rPh>
    <rPh sb="4" eb="6">
      <t>ジョウホウ</t>
    </rPh>
    <phoneticPr fontId="1"/>
  </si>
  <si>
    <t>◆参加種別</t>
    <rPh sb="1" eb="3">
      <t>サンカ</t>
    </rPh>
    <rPh sb="3" eb="5">
      <t>シュベツ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</si>
  <si>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</si>
  <si>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申込要領の注意事項を遵守のうえ，下記のとおり，標記の講演大会に参加申込します。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26" eb="28">
      <t>コウエン</t>
    </rPh>
    <rPh sb="28" eb="30">
      <t>タイカイ</t>
    </rPh>
    <rPh sb="31" eb="33">
      <t>サンカ</t>
    </rPh>
    <rPh sb="33" eb="34">
      <t>モウ</t>
    </rPh>
    <rPh sb="34" eb="35">
      <t>コ</t>
    </rPh>
    <phoneticPr fontId="1"/>
  </si>
  <si>
    <t>参加情報
送 信 先</t>
    <rPh sb="0" eb="2">
      <t>サンカ</t>
    </rPh>
    <rPh sb="2" eb="4">
      <t>ジョウホウ</t>
    </rPh>
    <rPh sb="5" eb="6">
      <t>ソウ</t>
    </rPh>
    <rPh sb="7" eb="8">
      <t>マコト</t>
    </rPh>
    <rPh sb="9" eb="10">
      <t>サキ</t>
    </rPh>
    <phoneticPr fontId="1"/>
  </si>
  <si>
    <t>―</t>
    <phoneticPr fontId="1"/>
  </si>
  <si>
    <t>請 求 書
お よ び
要 旨 集
送 付 先</t>
    <rPh sb="0" eb="1">
      <t>ショウ</t>
    </rPh>
    <rPh sb="2" eb="3">
      <t>モトム</t>
    </rPh>
    <rPh sb="4" eb="5">
      <t>ショ</t>
    </rPh>
    <rPh sb="12" eb="13">
      <t>ヨウ</t>
    </rPh>
    <rPh sb="14" eb="15">
      <t>ムネ</t>
    </rPh>
    <rPh sb="16" eb="17">
      <t>シュウ</t>
    </rPh>
    <rPh sb="18" eb="19">
      <t>ソウ</t>
    </rPh>
    <rPh sb="20" eb="21">
      <t>ヅケ</t>
    </rPh>
    <rPh sb="22" eb="23">
      <t>サキ</t>
    </rPh>
    <phoneticPr fontId="1"/>
  </si>
  <si>
    <t>一 般</t>
    <rPh sb="0" eb="1">
      <t>イチ</t>
    </rPh>
    <rPh sb="2" eb="3">
      <t>ハン</t>
    </rPh>
    <phoneticPr fontId="1"/>
  </si>
  <si>
    <t>参加コース</t>
    <rPh sb="0" eb="2">
      <t>サンカ</t>
    </rPh>
    <phoneticPr fontId="1"/>
  </si>
  <si>
    <t>受付番号</t>
    <rPh sb="0" eb="2">
      <t>ウケツケ</t>
    </rPh>
    <rPh sb="2" eb="4">
      <t>バンゴウ</t>
    </rPh>
    <phoneticPr fontId="1"/>
  </si>
  <si>
    <t>(一社)表面技術協会</t>
    <rPh sb="1" eb="2">
      <t>イチ</t>
    </rPh>
    <rPh sb="2" eb="3">
      <t>シャ</t>
    </rPh>
    <rPh sb="4" eb="6">
      <t>ヒョウメン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</si>
  <si>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</si>
  <si>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参加申込書をメール添付のうえ</t>
    <rPh sb="0" eb="2">
      <t>サンカ</t>
    </rPh>
    <rPh sb="2" eb="5">
      <t>モウシコミショ</t>
    </rPh>
    <rPh sb="9" eb="11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</si>
  <si>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</si>
  <si>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お申込み受付後，</t>
    </r>
    <r>
      <rPr>
        <b/>
        <sz val="11"/>
        <color rgb="FFFFC000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をご郵送し，</t>
    </r>
    <r>
      <rPr>
        <b/>
        <sz val="11"/>
        <color rgb="FFFFC000"/>
        <rFont val="メイリオ"/>
        <family val="3"/>
        <charset val="128"/>
      </rPr>
      <t>参加情報</t>
    </r>
    <r>
      <rPr>
        <b/>
        <sz val="11"/>
        <color theme="0"/>
        <rFont val="メイリオ"/>
        <family val="3"/>
        <charset val="128"/>
      </rPr>
      <t>をご送信いたします。</t>
    </r>
    <rPh sb="1" eb="3">
      <t>モウシコ</t>
    </rPh>
    <rPh sb="4" eb="6">
      <t>ウケツケ</t>
    </rPh>
    <rPh sb="6" eb="7">
      <t>アト</t>
    </rPh>
    <rPh sb="8" eb="11">
      <t>セイキュウショ</t>
    </rPh>
    <rPh sb="13" eb="15">
      <t>ユウソウ</t>
    </rPh>
    <phoneticPr fontId="1"/>
  </si>
  <si>
    <t>コース</t>
    <phoneticPr fontId="1"/>
  </si>
  <si>
    <t>コース</t>
    <phoneticPr fontId="12"/>
  </si>
  <si>
    <t>受付No.</t>
    <rPh sb="0" eb="2">
      <t>ウケツケ</t>
    </rPh>
    <phoneticPr fontId="12"/>
  </si>
  <si>
    <t>氏名</t>
    <rPh sb="0" eb="2">
      <t>シメイ</t>
    </rPh>
    <phoneticPr fontId="12"/>
  </si>
  <si>
    <t>勤務先</t>
    <rPh sb="0" eb="3">
      <t>キンムサキ</t>
    </rPh>
    <phoneticPr fontId="12"/>
  </si>
  <si>
    <t>部署</t>
    <rPh sb="0" eb="2">
      <t>ブショ</t>
    </rPh>
    <phoneticPr fontId="12"/>
  </si>
  <si>
    <t>種別</t>
    <rPh sb="0" eb="2">
      <t>シュベツ</t>
    </rPh>
    <phoneticPr fontId="1"/>
  </si>
  <si>
    <t>種別</t>
    <rPh sb="0" eb="2">
      <t>シュベツ</t>
    </rPh>
    <phoneticPr fontId="12"/>
  </si>
  <si>
    <t>要旨集</t>
    <rPh sb="0" eb="2">
      <t>ヨウシ</t>
    </rPh>
    <rPh sb="2" eb="3">
      <t>シュウ</t>
    </rPh>
    <phoneticPr fontId="1"/>
  </si>
  <si>
    <t>要旨集</t>
    <rPh sb="0" eb="2">
      <t>ヨウシ</t>
    </rPh>
    <rPh sb="2" eb="3">
      <t>シュウ</t>
    </rPh>
    <phoneticPr fontId="12"/>
  </si>
  <si>
    <t>請求書</t>
    <rPh sb="0" eb="3">
      <t>セイキュウショ</t>
    </rPh>
    <phoneticPr fontId="14"/>
  </si>
  <si>
    <t>請求金額</t>
    <rPh sb="0" eb="2">
      <t>セイキュウ</t>
    </rPh>
    <rPh sb="2" eb="4">
      <t>キンガク</t>
    </rPh>
    <phoneticPr fontId="14"/>
  </si>
  <si>
    <t>領収証</t>
    <rPh sb="0" eb="3">
      <t>リョウシュウショウ</t>
    </rPh>
    <phoneticPr fontId="14"/>
  </si>
  <si>
    <t>郵便番号</t>
    <rPh sb="0" eb="2">
      <t>ユウビン</t>
    </rPh>
    <rPh sb="2" eb="4">
      <t>バンゴウ</t>
    </rPh>
    <phoneticPr fontId="14"/>
  </si>
  <si>
    <t>住所</t>
    <rPh sb="0" eb="2">
      <t>ジュウショ</t>
    </rPh>
    <phoneticPr fontId="14"/>
  </si>
  <si>
    <t>送付先</t>
    <rPh sb="0" eb="3">
      <t>ソウフサキ</t>
    </rPh>
    <phoneticPr fontId="14"/>
  </si>
  <si>
    <t>E-mail</t>
    <phoneticPr fontId="14"/>
  </si>
  <si>
    <t>備考</t>
    <rPh sb="0" eb="2">
      <t>ビコウ</t>
    </rPh>
    <phoneticPr fontId="14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</si>
  <si>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</si>
  <si>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</si>
  <si>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請求書</t>
    <rPh sb="0" eb="3">
      <t>セイキュウショ</t>
    </rPh>
    <phoneticPr fontId="1"/>
  </si>
  <si>
    <t>領収書</t>
    <rPh sb="0" eb="3">
      <t>リョウシュウショ</t>
    </rPh>
    <phoneticPr fontId="1"/>
  </si>
  <si>
    <t>A</t>
    <phoneticPr fontId="1"/>
  </si>
  <si>
    <t>会員</t>
    <rPh sb="0" eb="2">
      <t>カイイン</t>
    </rPh>
    <phoneticPr fontId="1"/>
  </si>
  <si>
    <t>請求金額</t>
    <rPh sb="0" eb="2">
      <t>セイキュウ</t>
    </rPh>
    <rPh sb="2" eb="4">
      <t>キンガク</t>
    </rPh>
    <phoneticPr fontId="1"/>
  </si>
  <si>
    <t>優待</t>
    <rPh sb="0" eb="2">
      <t>ユウタイ</t>
    </rPh>
    <phoneticPr fontId="1"/>
  </si>
  <si>
    <t>SA</t>
    <phoneticPr fontId="1"/>
  </si>
  <si>
    <t>一般</t>
    <rPh sb="0" eb="2">
      <t>イッパン</t>
    </rPh>
    <phoneticPr fontId="1"/>
  </si>
  <si>
    <t>C</t>
    <phoneticPr fontId="1"/>
  </si>
  <si>
    <t>Y</t>
    <phoneticPr fontId="1"/>
  </si>
  <si>
    <t>シニア</t>
    <phoneticPr fontId="1"/>
  </si>
  <si>
    <t>購読</t>
    <rPh sb="0" eb="2">
      <t>コウドク</t>
    </rPh>
    <phoneticPr fontId="1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</si>
  <si>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</si>
  <si>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8,300円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</si>
  <si>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6,200円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</si>
  <si>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14,700円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</si>
  <si>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4,200円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</si>
  <si>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  無　料</t>
    </r>
    <rPh sb="5" eb="6">
      <t>ム</t>
    </rPh>
    <rPh sb="7" eb="8">
      <t>リョウ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</si>
  <si>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3,000円</t>
    </r>
    <r>
      <rPr>
        <sz val="8"/>
        <color theme="1"/>
        <rFont val="メイリオ"/>
        <family val="3"/>
        <charset val="128"/>
      </rPr>
      <t>（要旨集 冊子版を購入）</t>
    </r>
    <rPh sb="9" eb="10">
      <t>エン</t>
    </rPh>
    <rPh sb="11" eb="14">
      <t>ヨウシシュウ</t>
    </rPh>
    <rPh sb="15" eb="17">
      <t>サッシ</t>
    </rPh>
    <rPh sb="17" eb="18">
      <t>バン</t>
    </rPh>
    <rPh sb="19" eb="21">
      <t>コウニュウ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</si>
  <si>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 6,600円</t>
    </r>
    <r>
      <rPr>
        <sz val="8"/>
        <color theme="1"/>
        <rFont val="メイリオ"/>
        <family val="3"/>
        <charset val="128"/>
      </rPr>
      <t>（送料400円含む）</t>
    </r>
    <rPh sb="8" eb="9">
      <t>エン</t>
    </rPh>
    <rPh sb="10" eb="12">
      <t>ソウリョウ</t>
    </rPh>
    <rPh sb="15" eb="16">
      <t>エン</t>
    </rPh>
    <rPh sb="16" eb="17">
      <t>フク</t>
    </rPh>
    <phoneticPr fontId="1"/>
  </si>
  <si>
    <r>
      <t>そのほか：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請求書は不要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領収書が必要</t>
    </r>
    <rPh sb="13" eb="15">
      <t>フヨウ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</si>
  <si>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8,500円</t>
    </r>
    <rPh sb="8" eb="9">
      <t>エン</t>
    </rPh>
    <phoneticPr fontId="1"/>
  </si>
  <si>
    <r>
      <rPr>
        <sz val="8"/>
        <color rgb="FFFF3300"/>
        <rFont val="メイリオ"/>
        <family val="3"/>
        <charset val="128"/>
      </rPr>
      <t>※1</t>
    </r>
    <r>
      <rPr>
        <sz val="8"/>
        <rFont val="メイリオ"/>
        <family val="3"/>
        <charset val="128"/>
      </rPr>
      <t>　参加に必要な情報を送信します。必ずご記載ください。今後，行事案内メールをお送りすることがございます。</t>
    </r>
    <rPh sb="3" eb="5">
      <t>サンカ</t>
    </rPh>
    <rPh sb="6" eb="8">
      <t>ヒツヨウ</t>
    </rPh>
    <rPh sb="9" eb="11">
      <t>ジョウホウ</t>
    </rPh>
    <rPh sb="12" eb="14">
      <t>ソウシン</t>
    </rPh>
    <rPh sb="18" eb="19">
      <t>カナラ</t>
    </rPh>
    <rPh sb="21" eb="23">
      <t>キサイ</t>
    </rPh>
    <rPh sb="28" eb="30">
      <t>コンゴ</t>
    </rPh>
    <rPh sb="31" eb="33">
      <t>ギョウジ</t>
    </rPh>
    <rPh sb="33" eb="35">
      <t>アンナイ</t>
    </rPh>
    <rPh sb="40" eb="41">
      <t>オク</t>
    </rPh>
    <phoneticPr fontId="1"/>
  </si>
  <si>
    <r>
      <t xml:space="preserve">E-mail </t>
    </r>
    <r>
      <rPr>
        <sz val="8"/>
        <color rgb="FFFF3300"/>
        <rFont val="メイリオ"/>
        <family val="3"/>
        <charset val="128"/>
      </rPr>
      <t>※1</t>
    </r>
    <phoneticPr fontId="1"/>
  </si>
  <si>
    <r>
      <rPr>
        <sz val="8"/>
        <color rgb="FFFF3300"/>
        <rFont val="メイリオ"/>
        <family val="3"/>
        <charset val="128"/>
      </rPr>
      <t>※3</t>
    </r>
    <r>
      <rPr>
        <sz val="8"/>
        <rFont val="メイリオ"/>
        <family val="3"/>
        <charset val="128"/>
      </rPr>
      <t>　講演要旨をプログラムからダウンロード可。講演要旨集（冊子版）はついていません。別途ご購入が必要です。</t>
    </r>
    <rPh sb="3" eb="5">
      <t>コウエン</t>
    </rPh>
    <rPh sb="5" eb="7">
      <t>ヨウシ</t>
    </rPh>
    <rPh sb="23" eb="25">
      <t>コウエン</t>
    </rPh>
    <rPh sb="25" eb="27">
      <t>ヨウシ</t>
    </rPh>
    <rPh sb="27" eb="28">
      <t>シュウ</t>
    </rPh>
    <rPh sb="29" eb="31">
      <t>サッシ</t>
    </rPh>
    <rPh sb="31" eb="32">
      <t>バン</t>
    </rPh>
    <rPh sb="42" eb="44">
      <t>ベット</t>
    </rPh>
    <rPh sb="45" eb="47">
      <t>コウニュウ</t>
    </rPh>
    <rPh sb="48" eb="50">
      <t>ヒツヨウ</t>
    </rPh>
    <phoneticPr fontId="1"/>
  </si>
  <si>
    <r>
      <rPr>
        <sz val="8"/>
        <color rgb="FFFF3300"/>
        <rFont val="メイリオ"/>
        <family val="3"/>
        <charset val="128"/>
      </rPr>
      <t>※4</t>
    </r>
    <r>
      <rPr>
        <sz val="8"/>
        <rFont val="メイリオ"/>
        <family val="3"/>
        <charset val="128"/>
      </rPr>
      <t>　個人正会員の方，団体正会員で優待割引を使用されない方です。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phoneticPr fontId="1"/>
  </si>
  <si>
    <r>
      <rPr>
        <sz val="8"/>
        <color rgb="FFFF3300"/>
        <rFont val="メイリオ"/>
        <family val="3"/>
        <charset val="128"/>
      </rPr>
      <t>※5</t>
    </r>
    <r>
      <rPr>
        <sz val="8"/>
        <rFont val="メイリオ"/>
        <family val="3"/>
        <charset val="128"/>
      </rPr>
      <t>　団体正会員の方で優待割引を使用される場合の金額です。優待割引の適用は1口につき1名です。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38" eb="39">
      <t>クチ</t>
    </rPh>
    <rPh sb="43" eb="44">
      <t>メイ</t>
    </rPh>
    <phoneticPr fontId="1"/>
  </si>
  <si>
    <r>
      <t xml:space="preserve">会 員 </t>
    </r>
    <r>
      <rPr>
        <sz val="8"/>
        <color rgb="FFFF3300"/>
        <rFont val="メイリオ"/>
        <family val="3"/>
        <charset val="128"/>
      </rPr>
      <t>※4</t>
    </r>
    <rPh sb="0" eb="1">
      <t>カイ</t>
    </rPh>
    <rPh sb="2" eb="3">
      <t>イン</t>
    </rPh>
    <phoneticPr fontId="1"/>
  </si>
  <si>
    <r>
      <t xml:space="preserve">団体(優待) </t>
    </r>
    <r>
      <rPr>
        <sz val="8"/>
        <color rgb="FFFF3300"/>
        <rFont val="メイリオ"/>
        <family val="3"/>
        <charset val="128"/>
      </rPr>
      <t>※5</t>
    </r>
    <rPh sb="0" eb="2">
      <t>ダンタイ</t>
    </rPh>
    <rPh sb="3" eb="5">
      <t>ユウタイ</t>
    </rPh>
    <phoneticPr fontId="1"/>
  </si>
  <si>
    <r>
      <rPr>
        <sz val="8"/>
        <color rgb="FFFF33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講演要旨をプログラムからダウンロード可。</t>
    </r>
    <r>
      <rPr>
        <sz val="8"/>
        <color rgb="FFFF3300"/>
        <rFont val="メイリオ"/>
        <family val="3"/>
        <charset val="128"/>
      </rPr>
      <t>講演要旨集（冊子版）つき</t>
    </r>
    <r>
      <rPr>
        <sz val="8"/>
        <rFont val="メイリオ"/>
        <family val="3"/>
        <charset val="128"/>
      </rPr>
      <t>。冊</t>
    </r>
    <r>
      <rPr>
        <sz val="8"/>
        <color theme="1"/>
        <rFont val="メイリオ"/>
        <family val="3"/>
        <charset val="128"/>
      </rPr>
      <t>子版は事前に郵送します。</t>
    </r>
    <rPh sb="3" eb="5">
      <t>コウエン</t>
    </rPh>
    <rPh sb="5" eb="7">
      <t>ヨウシ</t>
    </rPh>
    <rPh sb="21" eb="22">
      <t>カ</t>
    </rPh>
    <rPh sb="23" eb="25">
      <t>コウエン</t>
    </rPh>
    <rPh sb="25" eb="27">
      <t>ヨウシ</t>
    </rPh>
    <rPh sb="27" eb="28">
      <t>シュウ</t>
    </rPh>
    <rPh sb="29" eb="31">
      <t>サッシ</t>
    </rPh>
    <rPh sb="31" eb="32">
      <t>バン</t>
    </rPh>
    <rPh sb="36" eb="38">
      <t>サッシ</t>
    </rPh>
    <rPh sb="38" eb="39">
      <t>バン</t>
    </rPh>
    <rPh sb="40" eb="42">
      <t>ジゼン</t>
    </rPh>
    <rPh sb="43" eb="45">
      <t>ユウソウ</t>
    </rPh>
    <phoneticPr fontId="1"/>
  </si>
  <si>
    <t>meeting@sfj.or.jp</t>
  </si>
  <si>
    <r>
      <rPr>
        <sz val="10"/>
        <color theme="1"/>
        <rFont val="Meiryo UI"/>
        <family val="3"/>
        <charset val="128"/>
      </rPr>
      <t>シニア</t>
    </r>
    <r>
      <rPr>
        <sz val="10"/>
        <color theme="1"/>
        <rFont val="メイリオ"/>
        <family val="3"/>
        <charset val="128"/>
      </rPr>
      <t xml:space="preserve">優遇制度 登録会員 </t>
    </r>
    <r>
      <rPr>
        <sz val="8"/>
        <color rgb="FFFF3300"/>
        <rFont val="メイリオ"/>
        <family val="3"/>
        <charset val="128"/>
      </rPr>
      <t>※3</t>
    </r>
    <rPh sb="3" eb="5">
      <t>ユウグウ</t>
    </rPh>
    <rPh sb="5" eb="7">
      <t>セイド</t>
    </rPh>
    <rPh sb="8" eb="10">
      <t>トウロク</t>
    </rPh>
    <rPh sb="10" eb="12">
      <t>カイイン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</si>
  <si>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4,600円</t>
    </r>
    <r>
      <rPr>
        <sz val="8"/>
        <color theme="1"/>
        <rFont val="メイリオ"/>
        <family val="3"/>
        <charset val="128"/>
      </rPr>
      <t>（送料400円含む）</t>
    </r>
    <rPh sb="7" eb="8">
      <t>エン</t>
    </rPh>
    <rPh sb="9" eb="11">
      <t>ソウリョウ</t>
    </rPh>
    <rPh sb="14" eb="15">
      <t>エン</t>
    </rPh>
    <rPh sb="15" eb="16">
      <t>フク</t>
    </rPh>
    <phoneticPr fontId="1"/>
  </si>
  <si>
    <t>◆参加登録せず要旨集購入</t>
    <rPh sb="1" eb="3">
      <t>サンカ</t>
    </rPh>
    <rPh sb="3" eb="5">
      <t>トウロク</t>
    </rPh>
    <rPh sb="7" eb="9">
      <t>ヨウシ</t>
    </rPh>
    <rPh sb="9" eb="10">
      <t>シュウ</t>
    </rPh>
    <rPh sb="10" eb="12">
      <t>コウニュウ</t>
    </rPh>
    <phoneticPr fontId="1"/>
  </si>
  <si>
    <t>講演要旨集（冊子版）1冊</t>
    <rPh sb="0" eb="2">
      <t>コウエン</t>
    </rPh>
    <rPh sb="2" eb="4">
      <t>ヨウシ</t>
    </rPh>
    <rPh sb="4" eb="5">
      <t>シュウ</t>
    </rPh>
    <rPh sb="6" eb="8">
      <t>サッシ</t>
    </rPh>
    <rPh sb="8" eb="9">
      <t>バン</t>
    </rPh>
    <rPh sb="11" eb="12">
      <t>サツ</t>
    </rPh>
    <phoneticPr fontId="1"/>
  </si>
  <si>
    <t>右欄該当の場合以外</t>
    <rPh sb="0" eb="1">
      <t>ミギ</t>
    </rPh>
    <rPh sb="1" eb="2">
      <t>ラン</t>
    </rPh>
    <rPh sb="2" eb="4">
      <t>ガイトウ</t>
    </rPh>
    <rPh sb="5" eb="7">
      <t>バアイ</t>
    </rPh>
    <rPh sb="7" eb="9">
      <t>イガイ</t>
    </rPh>
    <phoneticPr fontId="1"/>
  </si>
  <si>
    <r>
      <t xml:space="preserve">団体(優待) </t>
    </r>
    <r>
      <rPr>
        <sz val="8"/>
        <color rgb="FFFF3300"/>
        <rFont val="メイリオ"/>
        <family val="3"/>
        <charset val="128"/>
      </rPr>
      <t>※5</t>
    </r>
    <rPh sb="0" eb="2">
      <t>ダンタイ</t>
    </rPh>
    <rPh sb="3" eb="5">
      <t>ユウタイ</t>
    </rPh>
    <phoneticPr fontId="1"/>
  </si>
  <si>
    <t xml:space="preserve"> 第144回講演大会（兵庫県立大学：オンライン）参加申込書</t>
    <rPh sb="1" eb="2">
      <t>ダイ</t>
    </rPh>
    <rPh sb="5" eb="6">
      <t>カイ</t>
    </rPh>
    <rPh sb="6" eb="8">
      <t>コウエン</t>
    </rPh>
    <rPh sb="8" eb="10">
      <t>タイカイ</t>
    </rPh>
    <rPh sb="24" eb="26">
      <t>サンカ</t>
    </rPh>
    <rPh sb="26" eb="29">
      <t>モウシコミショ</t>
    </rPh>
    <phoneticPr fontId="1"/>
  </si>
  <si>
    <r>
      <t xml:space="preserve"> 一般講演, </t>
    </r>
    <r>
      <rPr>
        <sz val="10"/>
        <color theme="1"/>
        <rFont val="Meiryo UI"/>
        <family val="3"/>
        <charset val="128"/>
      </rPr>
      <t>シンポジウム</t>
    </r>
    <r>
      <rPr>
        <sz val="10"/>
        <color theme="1"/>
        <rFont val="メイリオ"/>
        <family val="3"/>
        <charset val="128"/>
      </rPr>
      <t xml:space="preserve"> </t>
    </r>
    <r>
      <rPr>
        <sz val="8"/>
        <color rgb="FFFF3300"/>
        <rFont val="メイリオ"/>
        <family val="3"/>
        <charset val="128"/>
      </rPr>
      <t>※2</t>
    </r>
    <rPh sb="1" eb="3">
      <t>イッパン</t>
    </rPh>
    <rPh sb="3" eb="5">
      <t>コウエン</t>
    </rPh>
    <phoneticPr fontId="1"/>
  </si>
  <si>
    <r>
      <t xml:space="preserve"> 学生（一般講演, </t>
    </r>
    <r>
      <rPr>
        <sz val="10"/>
        <color theme="1"/>
        <rFont val="Meiryo UI"/>
        <family val="3"/>
        <charset val="128"/>
      </rPr>
      <t>シンポジウム）</t>
    </r>
    <r>
      <rPr>
        <sz val="10"/>
        <color theme="1"/>
        <rFont val="メイリオ"/>
        <family val="3"/>
        <charset val="128"/>
      </rPr>
      <t xml:space="preserve"> </t>
    </r>
    <r>
      <rPr>
        <sz val="8"/>
        <color rgb="FFFF3300"/>
        <rFont val="メイリオ"/>
        <family val="3"/>
        <charset val="128"/>
      </rPr>
      <t>※2</t>
    </r>
    <rPh sb="1" eb="3">
      <t>ガクセイ</t>
    </rPh>
    <rPh sb="4" eb="6">
      <t>イッパン</t>
    </rPh>
    <rPh sb="6" eb="8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</si>
</sst>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1"/>
      <name val="Meiryo UI"/>
      <family val="3"/>
      <charset val="128"/>
    </font>
    <font>
      <sz val="10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1"/>
      <color rgb="FFFFC000"/>
      <name val="メイリオ"/>
      <family val="3"/>
      <charset val="128"/>
    </font>
    <font>
      <b/>
      <u/>
      <sz val="12"/>
      <color rgb="FFFFC00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8"/>
      <color rgb="FFFF3300"/>
      <name val="メイリオ"/>
      <family val="3"/>
      <charset val="128"/>
    </font>
    <font>
      <sz val="9"/>
      <color rgb="FF000000"/>
      <name val="Meiryo UI"/>
      <family val="3"/>
      <charset val="128"/>
    </font>
    <font>
      <b/>
      <sz val="14"/>
      <color rgb="FF00B05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81FFBA"/>
        <bgColor indexed="64"/>
      </patternFill>
    </fill>
    <fill>
      <patternFill patternType="solid">
        <fgColor rgb="FFD5FF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vertical="center"/>
    </xf>
    <xf numFmtId="0" fontId="0" fillId="5" borderId="1" xfId="0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center" vertical="center"/>
    </xf>
    <xf numFmtId="41" fontId="13" fillId="6" borderId="1" xfId="0" applyNumberFormat="1" applyFont="1" applyFill="1" applyBorder="1" applyAlignment="1">
      <alignment horizontal="center" vertical="center"/>
    </xf>
    <xf numFmtId="177" fontId="13" fillId="6" borderId="1" xfId="0" applyNumberFormat="1" applyFon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0" fontId="0" fillId="10" borderId="1" xfId="0" applyFill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2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5" fillId="0" borderId="0" xfId="0" applyFont="1" applyAlignment="1">
      <alignment horizontal="left" shrinkToFit="1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1" fillId="2" borderId="0" xfId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 customBuiltin="1"/>
    <cellStyle name="標準" xfId="0" builtinId="0"/>
  </cellStyles>
  <dxfs count="9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3300"/>
      <color rgb="FFD5FFE8"/>
      <color rgb="FF81FFBA"/>
      <color rgb="FFFFE7E7"/>
      <color rgb="FFFFBDBD"/>
      <color rgb="FF85FFBC"/>
      <color rgb="FFDDFFEC"/>
      <color rgb="FF69FFAD"/>
      <color rgb="FFDAEDF0"/>
      <color rgb="FF8CD2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7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CheckBox" fmlaLink="事務局用!$B$10" lockText="1" noThreeD="1"/>
</file>

<file path=xl/ctrlProps/ctrlProp12.xml><?xml version="1.0" encoding="utf-8"?>
<formControlPr xmlns="http://schemas.microsoft.com/office/spreadsheetml/2009/9/main" objectType="CheckBox" fmlaLink="事務局用!$B$11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事務局用!$B$8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45983</xdr:colOff>
      <xdr:row>1</xdr:row>
      <xdr:rowOff>275896</xdr:rowOff>
    </xdr:from>
    <xdr:to>
      <xdr:col>6</xdr:col>
      <xdr:colOff>1149569</xdr:colOff>
      <xdr:row>1</xdr:row>
      <xdr:rowOff>275896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723086" y="591206"/>
          <a:ext cx="1103586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8</xdr:row>
          <xdr:rowOff>66675</xdr:rowOff>
        </xdr:from>
        <xdr:to>
          <xdr:col>3</xdr:col>
          <xdr:colOff>647700</xdr:colOff>
          <xdr:row>8</xdr:row>
          <xdr:rowOff>314325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8</xdr:row>
          <xdr:rowOff>66675</xdr:rowOff>
        </xdr:from>
        <xdr:to>
          <xdr:col>5</xdr:col>
          <xdr:colOff>95250</xdr:colOff>
          <xdr:row>8</xdr:row>
          <xdr:rowOff>314325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17</xdr:row>
          <xdr:rowOff>38100</xdr:rowOff>
        </xdr:from>
        <xdr:to>
          <xdr:col>3</xdr:col>
          <xdr:colOff>523875</xdr:colOff>
          <xdr:row>17</xdr:row>
          <xdr:rowOff>295275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17</xdr:row>
          <xdr:rowOff>38100</xdr:rowOff>
        </xdr:from>
        <xdr:to>
          <xdr:col>4</xdr:col>
          <xdr:colOff>542925</xdr:colOff>
          <xdr:row>17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38100</xdr:rowOff>
        </xdr:from>
        <xdr:to>
          <xdr:col>6</xdr:col>
          <xdr:colOff>495300</xdr:colOff>
          <xdr:row>17</xdr:row>
          <xdr:rowOff>295275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18</xdr:row>
          <xdr:rowOff>38100</xdr:rowOff>
        </xdr:from>
        <xdr:to>
          <xdr:col>3</xdr:col>
          <xdr:colOff>533400</xdr:colOff>
          <xdr:row>18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18</xdr:row>
          <xdr:rowOff>38100</xdr:rowOff>
        </xdr:from>
        <xdr:to>
          <xdr:col>6</xdr:col>
          <xdr:colOff>504825</xdr:colOff>
          <xdr:row>18</xdr:row>
          <xdr:rowOff>285750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20</xdr:row>
          <xdr:rowOff>38100</xdr:rowOff>
        </xdr:from>
        <xdr:to>
          <xdr:col>3</xdr:col>
          <xdr:colOff>523875</xdr:colOff>
          <xdr:row>20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38100</xdr:rowOff>
        </xdr:from>
        <xdr:to>
          <xdr:col>5</xdr:col>
          <xdr:colOff>85725</xdr:colOff>
          <xdr:row>20</xdr:row>
          <xdr:rowOff>295275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</xdr:row>
          <xdr:rowOff>28575</xdr:rowOff>
        </xdr:from>
        <xdr:to>
          <xdr:col>3</xdr:col>
          <xdr:colOff>466725</xdr:colOff>
          <xdr:row>28</xdr:row>
          <xdr:rowOff>276225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29</xdr:row>
          <xdr:rowOff>152400</xdr:rowOff>
        </xdr:from>
        <xdr:to>
          <xdr:col>4</xdr:col>
          <xdr:colOff>571500</xdr:colOff>
          <xdr:row>30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152400</xdr:rowOff>
        </xdr:from>
        <xdr:to>
          <xdr:col>6</xdr:col>
          <xdr:colOff>495300</xdr:colOff>
          <xdr:row>30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390525</xdr:rowOff>
        </xdr:from>
        <xdr:to>
          <xdr:col>6</xdr:col>
          <xdr:colOff>200025</xdr:colOff>
          <xdr:row>9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16</xdr:row>
          <xdr:rowOff>180975</xdr:rowOff>
        </xdr:from>
        <xdr:to>
          <xdr:col>6</xdr:col>
          <xdr:colOff>1104900</xdr:colOff>
          <xdr:row>29</xdr:row>
          <xdr:rowOff>28575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28</xdr:row>
          <xdr:rowOff>28575</xdr:rowOff>
        </xdr:from>
        <xdr:to>
          <xdr:col>5</xdr:col>
          <xdr:colOff>371475</xdr:colOff>
          <xdr:row>28</xdr:row>
          <xdr:rowOff>276225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meeting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4"/>
  <sheetViews>
    <sheetView tabSelected="1" zoomScaleNormal="100" workbookViewId="0">
      <selection activeCell="B6" sqref="B6:D6"/>
    </sheetView>
  </sheetViews>
  <sheetFormatPr defaultRowHeight="16.5" x14ac:dyDescent="0.4"/>
  <cols>
    <col min="1" max="2" width="10.625" style="3" customWidth="1"/>
    <col min="3" max="3" width="8.375" style="2" customWidth="1"/>
    <col min="4" max="4" width="15.625" style="2" customWidth="1"/>
    <col min="5" max="5" width="8.625" style="2" customWidth="1"/>
    <col min="6" max="6" width="7.625" style="2" customWidth="1"/>
    <col min="7" max="7" width="15.625" style="2" customWidth="1"/>
    <col min="8" max="16384" width="9" style="2"/>
  </cols>
  <sheetData>
    <row r="1" spans="1:7" s="1" customFormat="1" ht="24.95" customHeight="1" x14ac:dyDescent="0.4">
      <c r="A1" s="56" t="s">
        <v>19</v>
      </c>
      <c r="B1" s="56"/>
      <c r="C1" s="56"/>
      <c r="D1" s="57" t="s">
        <v>72</v>
      </c>
      <c r="E1" s="57"/>
      <c r="F1" s="14" t="s">
        <v>20</v>
      </c>
      <c r="G1" s="14"/>
    </row>
    <row r="2" spans="1:7" s="6" customFormat="1" ht="24" customHeight="1" x14ac:dyDescent="0.4">
      <c r="A2" s="12" t="s">
        <v>17</v>
      </c>
      <c r="B2" s="13"/>
      <c r="E2" s="58" t="s">
        <v>16</v>
      </c>
      <c r="F2" s="58"/>
      <c r="G2" s="5"/>
    </row>
    <row r="3" spans="1:7" s="6" customFormat="1" ht="29.25" customHeight="1" x14ac:dyDescent="0.5">
      <c r="A3" s="59" t="s">
        <v>79</v>
      </c>
      <c r="B3" s="59"/>
      <c r="C3" s="59"/>
      <c r="D3" s="59"/>
      <c r="E3" s="59"/>
      <c r="F3" s="59"/>
      <c r="G3" s="59"/>
    </row>
    <row r="4" spans="1:7" x14ac:dyDescent="0.4">
      <c r="A4" s="60" t="s">
        <v>10</v>
      </c>
      <c r="B4" s="60"/>
      <c r="C4" s="60"/>
      <c r="D4" s="60"/>
      <c r="E4" s="60"/>
      <c r="F4" s="60"/>
      <c r="G4" s="60"/>
    </row>
    <row r="5" spans="1:7" x14ac:dyDescent="0.4">
      <c r="A5" s="4" t="s">
        <v>7</v>
      </c>
    </row>
    <row r="6" spans="1:7" ht="33.950000000000003" customHeight="1" x14ac:dyDescent="0.4">
      <c r="A6" s="8" t="s">
        <v>1</v>
      </c>
      <c r="B6" s="63"/>
      <c r="C6" s="63"/>
      <c r="D6" s="63"/>
      <c r="E6" s="11" t="s">
        <v>0</v>
      </c>
      <c r="F6" s="64"/>
      <c r="G6" s="65"/>
    </row>
    <row r="7" spans="1:7" ht="33.950000000000003" customHeight="1" x14ac:dyDescent="0.4">
      <c r="A7" s="45" t="s">
        <v>3</v>
      </c>
      <c r="B7" s="10" t="s">
        <v>4</v>
      </c>
      <c r="C7" s="61"/>
      <c r="D7" s="61"/>
      <c r="E7" s="61"/>
      <c r="F7" s="61"/>
      <c r="G7" s="61"/>
    </row>
    <row r="8" spans="1:7" ht="33.950000000000003" customHeight="1" x14ac:dyDescent="0.4">
      <c r="A8" s="45"/>
      <c r="B8" s="10" t="s">
        <v>5</v>
      </c>
      <c r="C8" s="61"/>
      <c r="D8" s="61"/>
      <c r="E8" s="61"/>
      <c r="F8" s="61"/>
      <c r="G8" s="61"/>
    </row>
    <row r="9" spans="1:7" ht="33.950000000000003" customHeight="1" x14ac:dyDescent="0.4">
      <c r="A9" s="62" t="s">
        <v>13</v>
      </c>
      <c r="B9" s="10" t="s">
        <v>6</v>
      </c>
      <c r="C9" s="67" t="s">
        <v>54</v>
      </c>
      <c r="D9" s="67"/>
      <c r="E9" s="67"/>
      <c r="F9" s="67"/>
      <c r="G9" s="67"/>
    </row>
    <row r="10" spans="1:7" ht="33.950000000000003" customHeight="1" x14ac:dyDescent="0.4">
      <c r="A10" s="62"/>
      <c r="B10" s="10" t="s">
        <v>2</v>
      </c>
      <c r="C10" s="66"/>
      <c r="D10" s="66"/>
      <c r="E10" s="66"/>
      <c r="F10" s="66"/>
      <c r="G10" s="66"/>
    </row>
    <row r="11" spans="1:7" ht="33.950000000000003" customHeight="1" x14ac:dyDescent="0.4">
      <c r="A11" s="62"/>
      <c r="B11" s="10" t="s">
        <v>9</v>
      </c>
      <c r="C11" s="61"/>
      <c r="D11" s="61"/>
      <c r="E11" s="61"/>
      <c r="F11" s="61"/>
      <c r="G11" s="61"/>
    </row>
    <row r="12" spans="1:7" ht="33.950000000000003" customHeight="1" x14ac:dyDescent="0.4">
      <c r="A12" s="9" t="s">
        <v>11</v>
      </c>
      <c r="B12" s="32" t="s">
        <v>65</v>
      </c>
      <c r="C12" s="61"/>
      <c r="D12" s="61"/>
      <c r="E12" s="61"/>
      <c r="F12" s="61"/>
      <c r="G12" s="61"/>
    </row>
    <row r="13" spans="1:7" ht="6.75" customHeight="1" x14ac:dyDescent="0.4">
      <c r="C13" s="3"/>
      <c r="D13" s="3"/>
      <c r="E13" s="3"/>
      <c r="F13" s="3"/>
      <c r="G13" s="3"/>
    </row>
    <row r="14" spans="1:7" ht="12" customHeight="1" x14ac:dyDescent="0.35">
      <c r="A14" s="42" t="s">
        <v>64</v>
      </c>
      <c r="B14" s="42"/>
      <c r="C14" s="42"/>
      <c r="D14" s="42"/>
      <c r="E14" s="42"/>
      <c r="F14" s="42"/>
      <c r="G14" s="42"/>
    </row>
    <row r="15" spans="1:7" ht="13.5" customHeight="1" x14ac:dyDescent="0.4"/>
    <row r="16" spans="1:7" x14ac:dyDescent="0.4">
      <c r="A16" s="4" t="s">
        <v>8</v>
      </c>
    </row>
    <row r="17" spans="1:7" ht="21" customHeight="1" x14ac:dyDescent="0.4">
      <c r="A17" s="45" t="s">
        <v>15</v>
      </c>
      <c r="B17" s="45"/>
      <c r="C17" s="45"/>
      <c r="D17" s="33" t="s">
        <v>69</v>
      </c>
      <c r="E17" s="43" t="s">
        <v>70</v>
      </c>
      <c r="F17" s="43"/>
      <c r="G17" s="8" t="s">
        <v>14</v>
      </c>
    </row>
    <row r="18" spans="1:7" ht="27.95" customHeight="1" x14ac:dyDescent="0.4">
      <c r="A18" s="46" t="s">
        <v>80</v>
      </c>
      <c r="B18" s="46"/>
      <c r="C18" s="46"/>
      <c r="D18" s="7" t="s">
        <v>55</v>
      </c>
      <c r="E18" s="44" t="s">
        <v>56</v>
      </c>
      <c r="F18" s="44"/>
      <c r="G18" s="34" t="s">
        <v>57</v>
      </c>
    </row>
    <row r="19" spans="1:7" ht="27.95" customHeight="1" x14ac:dyDescent="0.4">
      <c r="A19" s="46" t="s">
        <v>81</v>
      </c>
      <c r="B19" s="46"/>
      <c r="C19" s="46"/>
      <c r="D19" s="7" t="s">
        <v>58</v>
      </c>
      <c r="E19" s="44" t="s">
        <v>12</v>
      </c>
      <c r="F19" s="44"/>
      <c r="G19" s="34" t="s">
        <v>63</v>
      </c>
    </row>
    <row r="20" spans="1:7" ht="6.75" customHeight="1" x14ac:dyDescent="0.4">
      <c r="C20" s="3"/>
      <c r="D20" s="3"/>
      <c r="E20" s="3"/>
      <c r="F20" s="3"/>
      <c r="G20" s="3"/>
    </row>
    <row r="21" spans="1:7" ht="27.95" customHeight="1" x14ac:dyDescent="0.4">
      <c r="A21" s="47" t="s">
        <v>73</v>
      </c>
      <c r="B21" s="48"/>
      <c r="C21" s="48"/>
      <c r="D21" s="7" t="s">
        <v>59</v>
      </c>
      <c r="E21" s="49" t="s">
        <v>60</v>
      </c>
      <c r="F21" s="50"/>
      <c r="G21" s="51"/>
    </row>
    <row r="22" spans="1:7" ht="6.75" customHeight="1" x14ac:dyDescent="0.4">
      <c r="C22" s="3"/>
      <c r="D22" s="3"/>
      <c r="E22" s="3"/>
      <c r="F22" s="3"/>
      <c r="G22" s="3"/>
    </row>
    <row r="23" spans="1:7" ht="12" customHeight="1" x14ac:dyDescent="0.35">
      <c r="A23" s="39" t="s">
        <v>71</v>
      </c>
      <c r="B23" s="39"/>
      <c r="C23" s="39"/>
      <c r="D23" s="39"/>
      <c r="E23" s="39"/>
      <c r="F23" s="39"/>
      <c r="G23" s="39"/>
    </row>
    <row r="24" spans="1:7" ht="12" customHeight="1" x14ac:dyDescent="0.35">
      <c r="A24" s="40" t="s">
        <v>66</v>
      </c>
      <c r="B24" s="40"/>
      <c r="C24" s="40"/>
      <c r="D24" s="40"/>
      <c r="E24" s="40"/>
      <c r="F24" s="40"/>
      <c r="G24" s="40"/>
    </row>
    <row r="25" spans="1:7" ht="12" customHeight="1" x14ac:dyDescent="0.35">
      <c r="A25" s="40" t="s">
        <v>67</v>
      </c>
      <c r="B25" s="40"/>
      <c r="C25" s="40"/>
      <c r="D25" s="40"/>
      <c r="E25" s="40"/>
      <c r="F25" s="40"/>
      <c r="G25" s="40"/>
    </row>
    <row r="26" spans="1:7" ht="12" customHeight="1" x14ac:dyDescent="0.35">
      <c r="A26" s="40" t="s">
        <v>68</v>
      </c>
      <c r="B26" s="40"/>
      <c r="C26" s="40"/>
      <c r="D26" s="40"/>
      <c r="E26" s="40"/>
      <c r="F26" s="40"/>
      <c r="G26" s="40"/>
    </row>
    <row r="27" spans="1:7" ht="13.5" customHeight="1" x14ac:dyDescent="0.35">
      <c r="A27" s="39"/>
      <c r="B27" s="39"/>
      <c r="C27" s="39"/>
      <c r="D27" s="39"/>
      <c r="E27" s="39"/>
      <c r="F27" s="39"/>
      <c r="G27" s="39"/>
    </row>
    <row r="28" spans="1:7" ht="21" customHeight="1" x14ac:dyDescent="0.4">
      <c r="A28" s="35" t="s">
        <v>75</v>
      </c>
      <c r="D28" s="45" t="s">
        <v>77</v>
      </c>
      <c r="E28" s="45"/>
      <c r="F28" s="45" t="s">
        <v>78</v>
      </c>
      <c r="G28" s="45"/>
    </row>
    <row r="29" spans="1:7" ht="27.95" customHeight="1" x14ac:dyDescent="0.4">
      <c r="A29" s="53" t="s">
        <v>76</v>
      </c>
      <c r="B29" s="48"/>
      <c r="C29" s="48"/>
      <c r="D29" s="54" t="s">
        <v>61</v>
      </c>
      <c r="E29" s="55"/>
      <c r="F29" s="54" t="s">
        <v>74</v>
      </c>
      <c r="G29" s="55"/>
    </row>
    <row r="30" spans="1:7" ht="13.5" customHeight="1" x14ac:dyDescent="0.4">
      <c r="C30" s="3"/>
      <c r="D30" s="3"/>
      <c r="E30" s="3"/>
      <c r="F30" s="3"/>
      <c r="G30" s="3"/>
    </row>
    <row r="31" spans="1:7" ht="18.75" customHeight="1" x14ac:dyDescent="0.4">
      <c r="A31" s="4" t="s">
        <v>18</v>
      </c>
      <c r="B31" s="4"/>
      <c r="D31" s="52" t="s">
        <v>62</v>
      </c>
      <c r="E31" s="52"/>
      <c r="F31" s="52"/>
      <c r="G31" s="52"/>
    </row>
    <row r="32" spans="1:7" ht="38.25" customHeight="1" x14ac:dyDescent="0.4">
      <c r="A32" s="36"/>
      <c r="B32" s="37"/>
      <c r="C32" s="37"/>
      <c r="D32" s="37"/>
      <c r="E32" s="37"/>
      <c r="F32" s="37"/>
      <c r="G32" s="38"/>
    </row>
    <row r="34" spans="1:7" ht="24.95" customHeight="1" x14ac:dyDescent="0.4">
      <c r="A34" s="41" t="s">
        <v>21</v>
      </c>
      <c r="B34" s="41"/>
      <c r="C34" s="41"/>
      <c r="D34" s="41"/>
      <c r="E34" s="41"/>
      <c r="F34" s="41"/>
      <c r="G34" s="41"/>
    </row>
  </sheetData>
  <sheetProtection sheet="1" objects="1" scenarios="1"/>
  <mergeCells count="37">
    <mergeCell ref="A1:C1"/>
    <mergeCell ref="D1:E1"/>
    <mergeCell ref="A26:G26"/>
    <mergeCell ref="E2:F2"/>
    <mergeCell ref="A3:G3"/>
    <mergeCell ref="A4:G4"/>
    <mergeCell ref="C12:G12"/>
    <mergeCell ref="A7:A8"/>
    <mergeCell ref="A9:A11"/>
    <mergeCell ref="B6:D6"/>
    <mergeCell ref="F6:G6"/>
    <mergeCell ref="C7:G7"/>
    <mergeCell ref="C8:G8"/>
    <mergeCell ref="C10:G10"/>
    <mergeCell ref="C11:G11"/>
    <mergeCell ref="C9:G9"/>
    <mergeCell ref="A29:C29"/>
    <mergeCell ref="D29:E29"/>
    <mergeCell ref="F29:G29"/>
    <mergeCell ref="D28:E28"/>
    <mergeCell ref="F28:G28"/>
    <mergeCell ref="A32:G32"/>
    <mergeCell ref="A27:G27"/>
    <mergeCell ref="A25:G25"/>
    <mergeCell ref="A34:G34"/>
    <mergeCell ref="A14:G14"/>
    <mergeCell ref="E17:F17"/>
    <mergeCell ref="E18:F18"/>
    <mergeCell ref="E19:F19"/>
    <mergeCell ref="A17:C17"/>
    <mergeCell ref="A18:C18"/>
    <mergeCell ref="A19:C19"/>
    <mergeCell ref="A21:C21"/>
    <mergeCell ref="A23:G23"/>
    <mergeCell ref="E21:G21"/>
    <mergeCell ref="A24:G24"/>
    <mergeCell ref="D31:G31"/>
  </mergeCells>
  <phoneticPr fontId="1"/>
  <hyperlinks>
    <hyperlink ref="D1:E1" r:id="rId1" display="meeting@sfj.or.jp" xr:uid="{6DDC4079-8444-4A11-995D-0A0A4F8EAA6E}"/>
  </hyperlinks>
  <pageMargins left="0.78740157480314965" right="0.78740157480314965" top="0.78740157480314965" bottom="0.78740157480314965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3</xdr:col>
                    <xdr:colOff>342900</xdr:colOff>
                    <xdr:row>8</xdr:row>
                    <xdr:rowOff>66675</xdr:rowOff>
                  </from>
                  <to>
                    <xdr:col>3</xdr:col>
                    <xdr:colOff>647700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4</xdr:col>
                    <xdr:colOff>447675</xdr:colOff>
                    <xdr:row>8</xdr:row>
                    <xdr:rowOff>66675</xdr:rowOff>
                  </from>
                  <to>
                    <xdr:col>5</xdr:col>
                    <xdr:colOff>95250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17</xdr:row>
                    <xdr:rowOff>38100</xdr:rowOff>
                  </from>
                  <to>
                    <xdr:col>3</xdr:col>
                    <xdr:colOff>523875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4</xdr:col>
                    <xdr:colOff>238125</xdr:colOff>
                    <xdr:row>17</xdr:row>
                    <xdr:rowOff>38100</xdr:rowOff>
                  </from>
                  <to>
                    <xdr:col>4</xdr:col>
                    <xdr:colOff>542925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38100</xdr:rowOff>
                  </from>
                  <to>
                    <xdr:col>6</xdr:col>
                    <xdr:colOff>495300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18</xdr:row>
                    <xdr:rowOff>38100</xdr:rowOff>
                  </from>
                  <to>
                    <xdr:col>3</xdr:col>
                    <xdr:colOff>533400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18</xdr:row>
                    <xdr:rowOff>38100</xdr:rowOff>
                  </from>
                  <to>
                    <xdr:col>6</xdr:col>
                    <xdr:colOff>504825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20</xdr:row>
                    <xdr:rowOff>38100</xdr:rowOff>
                  </from>
                  <to>
                    <xdr:col>3</xdr:col>
                    <xdr:colOff>523875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Option Button 9">
              <controlPr locked="0" defaultSize="0" autoFill="0" autoLine="0" autoPict="0">
                <anchor moveWithCells="1">
                  <from>
                    <xdr:col>4</xdr:col>
                    <xdr:colOff>238125</xdr:colOff>
                    <xdr:row>20</xdr:row>
                    <xdr:rowOff>38100</xdr:rowOff>
                  </from>
                  <to>
                    <xdr:col>5</xdr:col>
                    <xdr:colOff>85725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28</xdr:row>
                    <xdr:rowOff>28575</xdr:rowOff>
                  </from>
                  <to>
                    <xdr:col>3</xdr:col>
                    <xdr:colOff>466725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29</xdr:row>
                    <xdr:rowOff>152400</xdr:rowOff>
                  </from>
                  <to>
                    <xdr:col>4</xdr:col>
                    <xdr:colOff>571500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152400</xdr:rowOff>
                  </from>
                  <to>
                    <xdr:col>6</xdr:col>
                    <xdr:colOff>495300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Group Box 13">
              <controlPr defaultSize="0" autoFill="0" autoPict="0">
                <anchor moveWithCells="1">
                  <from>
                    <xdr:col>3</xdr:col>
                    <xdr:colOff>85725</xdr:colOff>
                    <xdr:row>7</xdr:row>
                    <xdr:rowOff>390525</xdr:rowOff>
                  </from>
                  <to>
                    <xdr:col>6</xdr:col>
                    <xdr:colOff>200025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Group Box 15">
              <controlPr defaultSize="0" autoFill="0" autoPict="0">
                <anchor moveWithCells="1">
                  <from>
                    <xdr:col>2</xdr:col>
                    <xdr:colOff>581025</xdr:colOff>
                    <xdr:row>16</xdr:row>
                    <xdr:rowOff>180975</xdr:rowOff>
                  </from>
                  <to>
                    <xdr:col>6</xdr:col>
                    <xdr:colOff>1104900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Option Button 18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28</xdr:row>
                    <xdr:rowOff>28575</xdr:rowOff>
                  </from>
                  <to>
                    <xdr:col>5</xdr:col>
                    <xdr:colOff>371475</xdr:colOff>
                    <xdr:row>28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C225247B-02FB-4902-BED4-5B35A72062D8}">
            <xm:f>事務局用!$B$8=1</xm:f>
            <x14:dxf>
              <font>
                <b val="0"/>
                <i val="0"/>
                <color auto="1"/>
              </font>
              <fill>
                <patternFill>
                  <bgColor theme="7" tint="0.39994506668294322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8" id="{00CC50A3-D1CD-4FBE-BF95-96590213ACF1}">
            <xm:f>事務局用!$B$8=2</xm:f>
            <x14:dxf>
              <fill>
                <patternFill>
                  <bgColor theme="7" tint="0.39994506668294322"/>
                </patternFill>
              </fill>
            </x14:dxf>
          </x14:cfRule>
          <xm:sqref>E18:F18</xm:sqref>
        </x14:conditionalFormatting>
        <x14:conditionalFormatting xmlns:xm="http://schemas.microsoft.com/office/excel/2006/main">
          <x14:cfRule type="expression" priority="7" id="{EF2839DD-82F0-491A-9CF0-EC3A2D48EF65}">
            <xm:f>事務局用!$B$8=3</xm:f>
            <x14:dxf>
              <fill>
                <patternFill>
                  <bgColor theme="7" tint="0.39994506668294322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6" id="{112FDE68-2CE6-44C4-861B-AA88D4B4999E}">
            <xm:f>事務局用!$B$8=4</xm:f>
            <x14:dxf>
              <fill>
                <patternFill>
                  <bgColor theme="7" tint="0.39994506668294322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5" id="{F9D8DA23-067E-4196-A01E-4BFADAD7702A}">
            <xm:f>事務局用!$B$8=5</xm:f>
            <x14:dxf>
              <fill>
                <patternFill>
                  <bgColor theme="7" tint="0.39994506668294322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4" id="{DB7B5A11-ED3B-40DC-88E3-27A49DDF98E5}">
            <xm:f>事務局用!$B$8=6</xm:f>
            <x14:dxf>
              <fill>
                <patternFill>
                  <bgColor theme="7" tint="0.39994506668294322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3" id="{09BEAAA7-6CCA-420E-809B-4D9A3DAF7C02}">
            <xm:f>事務局用!$B$8=7</xm:f>
            <x14:dxf>
              <fill>
                <patternFill>
                  <bgColor theme="7" tint="0.39994506668294322"/>
                </patternFill>
              </fill>
            </x14:dxf>
          </x14:cfRule>
          <xm:sqref>E21:G21</xm:sqref>
        </x14:conditionalFormatting>
        <x14:conditionalFormatting xmlns:xm="http://schemas.microsoft.com/office/excel/2006/main">
          <x14:cfRule type="expression" priority="2" id="{8431DAFE-8629-480D-AA1E-1A7B2AA0A028}">
            <xm:f>事務局用!$B$8=9</xm:f>
            <x14:dxf>
              <fill>
                <patternFill>
                  <bgColor theme="7" tint="0.39994506668294322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1" id="{42A8065A-F782-4F5D-BBF1-014B13192890}">
            <xm:f>事務局用!$B$8=8</xm:f>
            <x14:dxf>
              <fill>
                <patternFill>
                  <bgColor theme="7" tint="0.39994506668294322"/>
                </patternFill>
              </fill>
            </x14:dxf>
          </x14:cfRule>
          <xm:sqref>D29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633E-4EF0-42D1-BD69-0DAF6E6D914C}">
  <dimension ref="A1:O20"/>
  <sheetViews>
    <sheetView zoomScaleNormal="100" workbookViewId="0">
      <selection activeCell="A2" sqref="A2:O2"/>
    </sheetView>
  </sheetViews>
  <sheetFormatPr defaultRowHeight="18.75" x14ac:dyDescent="0.4"/>
  <cols>
    <col min="11" max="11" width="9.375" bestFit="1" customWidth="1"/>
  </cols>
  <sheetData>
    <row r="1" spans="1:15" x14ac:dyDescent="0.4">
      <c r="A1" s="15" t="s">
        <v>23</v>
      </c>
      <c r="B1" s="15" t="s">
        <v>24</v>
      </c>
      <c r="C1" s="15" t="s">
        <v>25</v>
      </c>
      <c r="D1" s="15" t="s">
        <v>26</v>
      </c>
      <c r="E1" s="15" t="s">
        <v>27</v>
      </c>
      <c r="F1" s="15" t="s">
        <v>29</v>
      </c>
      <c r="G1" s="16" t="s">
        <v>31</v>
      </c>
      <c r="H1" s="17" t="s">
        <v>32</v>
      </c>
      <c r="I1" s="16" t="s">
        <v>33</v>
      </c>
      <c r="J1" s="18" t="s">
        <v>34</v>
      </c>
      <c r="K1" s="19" t="s">
        <v>35</v>
      </c>
      <c r="L1" s="15" t="s">
        <v>36</v>
      </c>
      <c r="M1" s="19" t="s">
        <v>37</v>
      </c>
      <c r="N1" s="19" t="s">
        <v>38</v>
      </c>
      <c r="O1" s="19" t="s">
        <v>39</v>
      </c>
    </row>
    <row r="2" spans="1:15" x14ac:dyDescent="0.4">
      <c r="A2" s="27" t="str">
        <f>IF(ISERROR(VLOOKUP(B8,D12:H20,2,FALSE)),"",VLOOKUP(B8,D12:H20,2,FALSE))</f>
        <v/>
      </c>
      <c r="B2" s="28"/>
      <c r="C2" s="28" t="str">
        <f>IF(申込フォーム!B6="","",申込フォーム!B6)</f>
        <v/>
      </c>
      <c r="D2" s="28" t="str">
        <f>IF(申込フォーム!C7="","",申込フォーム!C7)</f>
        <v/>
      </c>
      <c r="E2" s="28" t="str">
        <f>IF(申込フォーム!C8="","",申込フォーム!C8)</f>
        <v/>
      </c>
      <c r="F2" s="27" t="str">
        <f>IF(ISERROR(VLOOKUP(B8,D12:H20,3,FALSE)),"",VLOOKUP(B8,D12:H20,3,FALSE))</f>
        <v/>
      </c>
      <c r="G2" s="28" t="str">
        <f>IF(ISERROR(VLOOKUP(B8,D12:H20,5,FALSE)),"",VLOOKUP(B8,D12:H20,5,FALSE))</f>
        <v/>
      </c>
      <c r="H2" s="27" t="str">
        <f>IF(B10,"","○")</f>
        <v>○</v>
      </c>
      <c r="I2" s="29" t="str">
        <f>IF(ISERROR(VLOOKUP(B8,D12:H20,4,FALSE)),"",VLOOKUP(B8,D12:H20,4,FALSE))</f>
        <v/>
      </c>
      <c r="J2" s="27" t="str">
        <f>IF(B11,"○","")</f>
        <v/>
      </c>
      <c r="K2" s="30" t="str">
        <f>IF(申込フォーム!C10="","",申込フォーム!C10)</f>
        <v/>
      </c>
      <c r="L2" s="28" t="str">
        <f>IF(申込フォーム!C11="","",申込フォーム!C11)</f>
        <v/>
      </c>
      <c r="M2" s="27" t="str">
        <f>IF(B7=1,"勤務先",IF(B7=2,"自宅",""))</f>
        <v>勤務先</v>
      </c>
      <c r="N2" s="28" t="str">
        <f>IF(申込フォーム!C12="","",申込フォーム!C12)</f>
        <v/>
      </c>
      <c r="O2" s="28" t="str">
        <f>IF(申込フォーム!A32="","",申込フォーム!A32)</f>
        <v/>
      </c>
    </row>
    <row r="7" spans="1:15" x14ac:dyDescent="0.4">
      <c r="A7" s="20" t="s">
        <v>40</v>
      </c>
      <c r="B7" s="28">
        <v>1</v>
      </c>
    </row>
    <row r="8" spans="1:15" x14ac:dyDescent="0.4">
      <c r="A8" s="20" t="s">
        <v>41</v>
      </c>
      <c r="B8" s="28"/>
    </row>
    <row r="10" spans="1:15" x14ac:dyDescent="0.4">
      <c r="A10" s="22" t="s">
        <v>42</v>
      </c>
      <c r="B10" s="31"/>
    </row>
    <row r="11" spans="1:15" x14ac:dyDescent="0.4">
      <c r="A11" s="22" t="s">
        <v>43</v>
      </c>
      <c r="B11" s="31"/>
      <c r="E11" s="24" t="s">
        <v>22</v>
      </c>
      <c r="F11" s="24" t="s">
        <v>28</v>
      </c>
      <c r="G11" s="24" t="s">
        <v>46</v>
      </c>
      <c r="H11" s="24" t="s">
        <v>30</v>
      </c>
    </row>
    <row r="12" spans="1:15" x14ac:dyDescent="0.4">
      <c r="D12" s="23">
        <v>1</v>
      </c>
      <c r="E12" s="26" t="s">
        <v>44</v>
      </c>
      <c r="F12" s="26" t="s">
        <v>45</v>
      </c>
      <c r="G12" s="25">
        <v>8300</v>
      </c>
      <c r="H12" s="21">
        <v>1</v>
      </c>
    </row>
    <row r="13" spans="1:15" x14ac:dyDescent="0.4">
      <c r="D13" s="23">
        <v>2</v>
      </c>
      <c r="E13" s="26" t="s">
        <v>48</v>
      </c>
      <c r="F13" s="26" t="s">
        <v>47</v>
      </c>
      <c r="G13" s="25">
        <v>6200</v>
      </c>
      <c r="H13" s="21">
        <v>1</v>
      </c>
    </row>
    <row r="14" spans="1:15" x14ac:dyDescent="0.4">
      <c r="D14" s="23">
        <v>3</v>
      </c>
      <c r="E14" s="26" t="s">
        <v>44</v>
      </c>
      <c r="F14" s="26" t="s">
        <v>49</v>
      </c>
      <c r="G14" s="25">
        <v>14700</v>
      </c>
      <c r="H14" s="21">
        <v>1</v>
      </c>
    </row>
    <row r="15" spans="1:15" x14ac:dyDescent="0.4">
      <c r="D15" s="23">
        <v>4</v>
      </c>
      <c r="E15" s="26" t="s">
        <v>50</v>
      </c>
      <c r="F15" s="26" t="s">
        <v>45</v>
      </c>
      <c r="G15" s="25">
        <v>4200</v>
      </c>
      <c r="H15" s="21">
        <v>1</v>
      </c>
    </row>
    <row r="16" spans="1:15" x14ac:dyDescent="0.4">
      <c r="D16" s="23">
        <v>5</v>
      </c>
      <c r="E16" s="26" t="s">
        <v>50</v>
      </c>
      <c r="F16" s="26" t="s">
        <v>49</v>
      </c>
      <c r="G16" s="25">
        <v>8500</v>
      </c>
      <c r="H16" s="21">
        <v>1</v>
      </c>
    </row>
    <row r="17" spans="4:8" x14ac:dyDescent="0.4">
      <c r="D17" s="23">
        <v>6</v>
      </c>
      <c r="E17" s="26" t="s">
        <v>44</v>
      </c>
      <c r="F17" s="26" t="s">
        <v>52</v>
      </c>
      <c r="G17" s="25">
        <v>0</v>
      </c>
      <c r="H17" s="21">
        <v>0</v>
      </c>
    </row>
    <row r="18" spans="4:8" x14ac:dyDescent="0.4">
      <c r="D18" s="23">
        <v>7</v>
      </c>
      <c r="E18" s="26" t="s">
        <v>44</v>
      </c>
      <c r="F18" s="26" t="s">
        <v>52</v>
      </c>
      <c r="G18" s="25">
        <v>3000</v>
      </c>
      <c r="H18" s="21">
        <v>1</v>
      </c>
    </row>
    <row r="19" spans="4:8" x14ac:dyDescent="0.4">
      <c r="D19" s="23">
        <v>8</v>
      </c>
      <c r="E19" s="26" t="s">
        <v>51</v>
      </c>
      <c r="F19" s="26" t="s">
        <v>53</v>
      </c>
      <c r="G19" s="25">
        <v>6600</v>
      </c>
      <c r="H19" s="21">
        <v>1</v>
      </c>
    </row>
    <row r="20" spans="4:8" x14ac:dyDescent="0.4">
      <c r="D20" s="23">
        <v>9</v>
      </c>
      <c r="E20" s="26" t="s">
        <v>51</v>
      </c>
      <c r="F20" s="26" t="s">
        <v>47</v>
      </c>
      <c r="G20" s="25">
        <v>4600</v>
      </c>
      <c r="H20" s="21">
        <v>1</v>
      </c>
    </row>
  </sheetData>
  <sheetProtection sheet="1" objects="1" scenarios="1"/>
  <phoneticPr fontId="1"/>
  <pageMargins left="0.7" right="0.7" top="0.75" bottom="0.75" header="0.3" footer="0.3"/>
  <ignoredErrors>
    <ignoredError sqref="A2:O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2020-07-22T09:37:00Z</cp:lastPrinted>
  <dcterms:created xsi:type="dcterms:W3CDTF">2020-07-08T01:04:20Z</dcterms:created>
  <dcterms:modified xsi:type="dcterms:W3CDTF">2021-06-23T06:51:19Z</dcterms:modified>
</cp:coreProperties>
</file>