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LATITUDE_PC\Web\meeting\152\document\"/>
    </mc:Choice>
  </mc:AlternateContent>
  <xr:revisionPtr revIDLastSave="0" documentId="13_ncr:1_{257B40D7-218C-4BE2-A427-6D4ED7FA631F}" xr6:coauthVersionLast="47" xr6:coauthVersionMax="47" xr10:uidLastSave="{00000000-0000-0000-0000-000000000000}"/>
  <bookViews>
    <workbookView xWindow="-105" yWindow="0" windowWidth="19410" windowHeight="20985" xr2:uid="{00000000-000D-0000-FFFF-FFFF00000000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2" i="2" s="1"/>
  <c r="D23" i="1"/>
  <c r="C2" i="2" s="1"/>
  <c r="D24" i="1"/>
  <c r="K2" i="2" s="1"/>
  <c r="D25" i="1"/>
  <c r="L2" i="2" s="1"/>
  <c r="D26" i="1"/>
  <c r="N2" i="2" s="1"/>
  <c r="AD6" i="2"/>
  <c r="AB2" i="2" s="1"/>
  <c r="AD9" i="2"/>
  <c r="AA2" i="2" s="1"/>
  <c r="AD2" i="2"/>
  <c r="AH2" i="2"/>
  <c r="AG2" i="2"/>
  <c r="AF2" i="2"/>
  <c r="AE2" i="2"/>
  <c r="Z2" i="2"/>
  <c r="AD8" i="2"/>
  <c r="AD7" i="2"/>
  <c r="AC2" i="2" s="1"/>
  <c r="Y2" i="2"/>
  <c r="W2" i="2"/>
  <c r="V2" i="2"/>
  <c r="T2" i="2"/>
  <c r="D2" i="2" s="1"/>
  <c r="U2" i="2"/>
  <c r="S2" i="2"/>
  <c r="I31" i="1"/>
  <c r="I2" i="2" s="1"/>
</calcChain>
</file>

<file path=xl/sharedStrings.xml><?xml version="1.0" encoding="utf-8"?>
<sst xmlns="http://schemas.openxmlformats.org/spreadsheetml/2006/main" count="129" uniqueCount="101">
  <si>
    <t>郵便番号</t>
    <rPh sb="0" eb="4">
      <t>ユウビンバンゴウ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</si>
  <si>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</si>
  <si>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</si>
  <si>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(一社)表面技術協会</t>
    <rPh sb="1" eb="2">
      <t>イチ</t>
    </rPh>
    <rPh sb="2" eb="3">
      <t>シャ</t>
    </rPh>
    <rPh sb="4" eb="6">
      <t>ヒョウメン</t>
    </rPh>
    <phoneticPr fontId="1"/>
  </si>
  <si>
    <t>宛に送信</t>
    <rPh sb="0" eb="1">
      <t>アテ</t>
    </rPh>
    <rPh sb="2" eb="4">
      <t>ソウシン</t>
    </rPh>
    <phoneticPr fontId="1"/>
  </si>
  <si>
    <t>コース</t>
    <phoneticPr fontId="9"/>
  </si>
  <si>
    <t>受付No.</t>
    <rPh sb="0" eb="2">
      <t>ウケツケ</t>
    </rPh>
    <phoneticPr fontId="9"/>
  </si>
  <si>
    <t>氏名</t>
    <rPh sb="0" eb="2">
      <t>シメイ</t>
    </rPh>
    <phoneticPr fontId="9"/>
  </si>
  <si>
    <t>勤務先</t>
    <rPh sb="0" eb="3">
      <t>キンムサキ</t>
    </rPh>
    <phoneticPr fontId="9"/>
  </si>
  <si>
    <t>部署</t>
    <rPh sb="0" eb="2">
      <t>ブショ</t>
    </rPh>
    <phoneticPr fontId="9"/>
  </si>
  <si>
    <t>種別</t>
    <rPh sb="0" eb="2">
      <t>シュベツ</t>
    </rPh>
    <phoneticPr fontId="9"/>
  </si>
  <si>
    <t>要旨集</t>
    <rPh sb="0" eb="2">
      <t>ヨウシ</t>
    </rPh>
    <rPh sb="2" eb="3">
      <t>シュウ</t>
    </rPh>
    <phoneticPr fontId="9"/>
  </si>
  <si>
    <t>請求書</t>
    <rPh sb="0" eb="3">
      <t>セイキュウショ</t>
    </rPh>
    <phoneticPr fontId="11"/>
  </si>
  <si>
    <t>請求金額</t>
    <rPh sb="0" eb="2">
      <t>セイキュウ</t>
    </rPh>
    <rPh sb="2" eb="4">
      <t>キンガク</t>
    </rPh>
    <phoneticPr fontId="11"/>
  </si>
  <si>
    <t>領収証</t>
    <rPh sb="0" eb="3">
      <t>リョウシュウショウ</t>
    </rPh>
    <phoneticPr fontId="11"/>
  </si>
  <si>
    <t>郵便番号</t>
    <rPh sb="0" eb="2">
      <t>ユウビン</t>
    </rPh>
    <rPh sb="2" eb="4">
      <t>バンゴウ</t>
    </rPh>
    <phoneticPr fontId="11"/>
  </si>
  <si>
    <t>住所</t>
    <rPh sb="0" eb="2">
      <t>ジュウショ</t>
    </rPh>
    <phoneticPr fontId="11"/>
  </si>
  <si>
    <t>送付先</t>
    <rPh sb="0" eb="3">
      <t>ソウフサキ</t>
    </rPh>
    <phoneticPr fontId="11"/>
  </si>
  <si>
    <t>E-mail</t>
    <phoneticPr fontId="11"/>
  </si>
  <si>
    <t>備考</t>
    <rPh sb="0" eb="2">
      <t>ビコウ</t>
    </rPh>
    <phoneticPr fontId="11"/>
  </si>
  <si>
    <r>
      <t xml:space="preserve">E-mail </t>
    </r>
    <r>
      <rPr>
        <sz val="8"/>
        <color rgb="FFFF3300"/>
        <rFont val="メイリオ"/>
        <family val="3"/>
        <charset val="128"/>
      </rPr>
      <t>※1</t>
    </r>
    <phoneticPr fontId="1"/>
  </si>
  <si>
    <t>分割</t>
    <rPh sb="0" eb="2">
      <t>ブンカツ</t>
    </rPh>
    <phoneticPr fontId="11"/>
  </si>
  <si>
    <t>ホテル</t>
    <phoneticPr fontId="11"/>
  </si>
  <si>
    <t>meeting@sfj.or.jp</t>
    <phoneticPr fontId="1"/>
  </si>
  <si>
    <t>出展申込書をメール添付し</t>
    <rPh sb="0" eb="2">
      <t>シュッテン</t>
    </rPh>
    <rPh sb="2" eb="5">
      <t>モウシコミショ</t>
    </rPh>
    <rPh sb="9" eb="11">
      <t>テンプ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</si>
  <si>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</si>
  <si>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氏　　名</t>
    <rPh sb="0" eb="1">
      <t>シ</t>
    </rPh>
    <rPh sb="3" eb="4">
      <t>メイ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</si>
  <si>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</si>
  <si>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◆出展について</t>
    <rPh sb="1" eb="3">
      <t>シュッテン</t>
    </rPh>
    <phoneticPr fontId="1"/>
  </si>
  <si>
    <t>技術資料</t>
    <rPh sb="0" eb="2">
      <t>ギジュツ</t>
    </rPh>
    <rPh sb="2" eb="4">
      <t>シリョウ</t>
    </rPh>
    <phoneticPr fontId="1"/>
  </si>
  <si>
    <t>カタログ</t>
    <phoneticPr fontId="1"/>
  </si>
  <si>
    <t>パ ネ ル</t>
    <phoneticPr fontId="1"/>
  </si>
  <si>
    <t>◆費用について</t>
    <rPh sb="1" eb="3">
      <t>ヒヨウ</t>
    </rPh>
    <phoneticPr fontId="1"/>
  </si>
  <si>
    <r>
      <rPr>
        <sz val="8"/>
        <color rgb="FFFF3300"/>
        <rFont val="メイリオ"/>
        <family val="3"/>
        <charset val="128"/>
      </rPr>
      <t>※1</t>
    </r>
    <r>
      <rPr>
        <sz val="8"/>
        <rFont val="メイリオ"/>
        <family val="3"/>
        <charset val="128"/>
      </rPr>
      <t>　必ずご記載ください。大会に係る重要なお知らせをご送信します。</t>
    </r>
    <rPh sb="3" eb="4">
      <t>カナラ</t>
    </rPh>
    <rPh sb="6" eb="8">
      <t>キサイ</t>
    </rPh>
    <rPh sb="13" eb="15">
      <t>タイカイ</t>
    </rPh>
    <rPh sb="16" eb="17">
      <t>カカワ</t>
    </rPh>
    <rPh sb="18" eb="20">
      <t>ジュウヨウ</t>
    </rPh>
    <rPh sb="22" eb="23">
      <t>シ</t>
    </rPh>
    <rPh sb="27" eb="29">
      <t>ソウシン</t>
    </rPh>
    <phoneticPr fontId="1"/>
  </si>
  <si>
    <t>単価</t>
    <rPh sb="0" eb="2">
      <t>タンカ</t>
    </rPh>
    <phoneticPr fontId="1"/>
  </si>
  <si>
    <t>小間数</t>
    <rPh sb="0" eb="3">
      <t>コマスウ</t>
    </rPh>
    <phoneticPr fontId="1"/>
  </si>
  <si>
    <t>合計</t>
    <rPh sb="0" eb="2">
      <t>ゴウケイ</t>
    </rPh>
    <phoneticPr fontId="1"/>
  </si>
  <si>
    <t>内容（予定）</t>
    <rPh sb="0" eb="2">
      <t>ナイヨウ</t>
    </rPh>
    <rPh sb="3" eb="5">
      <t>ヨテイ</t>
    </rPh>
    <phoneticPr fontId="1"/>
  </si>
  <si>
    <t>　一般講演，シンポジウム，懇親会，要旨集</t>
    <rPh sb="1" eb="3">
      <t>イッパン</t>
    </rPh>
    <rPh sb="3" eb="5">
      <t>コウエン</t>
    </rPh>
    <rPh sb="13" eb="16">
      <t>コンシンカイ</t>
    </rPh>
    <rPh sb="17" eb="20">
      <t>ヨウシシュウ</t>
    </rPh>
    <phoneticPr fontId="1"/>
  </si>
  <si>
    <t>　　Bコース</t>
    <phoneticPr fontId="1"/>
  </si>
  <si>
    <t>　　１小間</t>
    <rPh sb="3" eb="5">
      <t>コマ</t>
    </rPh>
    <phoneticPr fontId="1"/>
  </si>
  <si>
    <r>
      <t xml:space="preserve">　　　展示内容（予定）
</t>
    </r>
    <r>
      <rPr>
        <sz val="9"/>
        <color theme="1"/>
        <rFont val="メイリオ"/>
        <family val="3"/>
        <charset val="128"/>
      </rPr>
      <t>　　　出展社一覧に掲載</t>
    </r>
    <rPh sb="3" eb="7">
      <t>テンジナイヨウ</t>
    </rPh>
    <rPh sb="8" eb="10">
      <t>ヨテイ</t>
    </rPh>
    <rPh sb="15" eb="18">
      <t>シュッテンシャ</t>
    </rPh>
    <rPh sb="18" eb="20">
      <t>イチラン</t>
    </rPh>
    <rPh sb="21" eb="23">
      <t>ケイサイ</t>
    </rPh>
    <phoneticPr fontId="1"/>
  </si>
  <si>
    <t>展　示　作　業</t>
    <rPh sb="0" eb="1">
      <t>テン</t>
    </rPh>
    <rPh sb="2" eb="3">
      <t>ジ</t>
    </rPh>
    <rPh sb="4" eb="5">
      <t>サク</t>
    </rPh>
    <rPh sb="6" eb="7">
      <t>ギョウ</t>
    </rPh>
    <phoneticPr fontId="1"/>
  </si>
  <si>
    <t>補　給　作　業</t>
    <rPh sb="0" eb="1">
      <t>ホ</t>
    </rPh>
    <rPh sb="2" eb="3">
      <t>キュウ</t>
    </rPh>
    <rPh sb="4" eb="5">
      <t>サク</t>
    </rPh>
    <rPh sb="6" eb="7">
      <t>ギョウ</t>
    </rPh>
    <phoneticPr fontId="1"/>
  </si>
  <si>
    <t>搬　出　作　業</t>
    <rPh sb="0" eb="1">
      <t>ハン</t>
    </rPh>
    <rPh sb="2" eb="3">
      <t>デ</t>
    </rPh>
    <rPh sb="4" eb="5">
      <t>サク</t>
    </rPh>
    <rPh sb="6" eb="7">
      <t>ギョウ</t>
    </rPh>
    <phoneticPr fontId="1"/>
  </si>
  <si>
    <t>展　示　説　明</t>
    <rPh sb="0" eb="1">
      <t>テン</t>
    </rPh>
    <rPh sb="2" eb="3">
      <t>ジ</t>
    </rPh>
    <rPh sb="4" eb="5">
      <t>セツ</t>
    </rPh>
    <rPh sb="6" eb="7">
      <t>アキラ</t>
    </rPh>
    <phoneticPr fontId="1"/>
  </si>
  <si>
    <t>出展方法
（予定）</t>
    <rPh sb="0" eb="2">
      <t>シュッテン</t>
    </rPh>
    <rPh sb="2" eb="4">
      <t>ホウホウ</t>
    </rPh>
    <rPh sb="6" eb="8">
      <t>ヨテイ</t>
    </rPh>
    <phoneticPr fontId="1"/>
  </si>
  <si>
    <r>
      <t xml:space="preserve">説 明 者
（予定）
</t>
    </r>
    <r>
      <rPr>
        <sz val="10"/>
        <color rgb="FFFF0000"/>
        <rFont val="メイリオ"/>
        <family val="3"/>
        <charset val="128"/>
      </rPr>
      <t xml:space="preserve"> </t>
    </r>
    <r>
      <rPr>
        <sz val="8"/>
        <color rgb="FFFF0000"/>
        <rFont val="メイリオ"/>
        <family val="3"/>
        <charset val="128"/>
      </rPr>
      <t>※2</t>
    </r>
    <rPh sb="0" eb="1">
      <t>セツ</t>
    </rPh>
    <rPh sb="2" eb="3">
      <t>アキラ</t>
    </rPh>
    <rPh sb="4" eb="5">
      <t>モノ</t>
    </rPh>
    <rPh sb="7" eb="9">
      <t>ヨテイ</t>
    </rPh>
    <phoneticPr fontId="1"/>
  </si>
  <si>
    <t>種類）</t>
    <rPh sb="0" eb="2">
      <t>シュルイ</t>
    </rPh>
    <phoneticPr fontId="1"/>
  </si>
  <si>
    <t>あり（</t>
    <phoneticPr fontId="1"/>
  </si>
  <si>
    <r>
      <t>枚）</t>
    </r>
    <r>
      <rPr>
        <sz val="8"/>
        <color theme="1"/>
        <rFont val="メイリオ"/>
        <family val="3"/>
        <charset val="128"/>
      </rPr>
      <t>＊2種類以上の組合せ可</t>
    </r>
    <rPh sb="0" eb="1">
      <t>マイ</t>
    </rPh>
    <rPh sb="4" eb="6">
      <t>シュルイ</t>
    </rPh>
    <rPh sb="6" eb="8">
      <t>イジョウ</t>
    </rPh>
    <rPh sb="9" eb="10">
      <t>ク</t>
    </rPh>
    <rPh sb="10" eb="11">
      <t>ア</t>
    </rPh>
    <rPh sb="12" eb="13">
      <t>カ</t>
    </rPh>
    <phoneticPr fontId="1"/>
  </si>
  <si>
    <t>　　　　　なし</t>
    <phoneticPr fontId="1"/>
  </si>
  <si>
    <t>　　　　　自社で行う　　　　 　実行委員会に一任する</t>
    <rPh sb="5" eb="7">
      <t>ジシャ</t>
    </rPh>
    <rPh sb="8" eb="9">
      <t>オコナ</t>
    </rPh>
    <rPh sb="16" eb="18">
      <t>ジッコウ</t>
    </rPh>
    <rPh sb="18" eb="21">
      <t>イインカイ</t>
    </rPh>
    <rPh sb="22" eb="24">
      <t>イチニン</t>
    </rPh>
    <phoneticPr fontId="1"/>
  </si>
  <si>
    <t>　　　　　説明者あり　　　　 　説明者なし</t>
    <rPh sb="5" eb="7">
      <t>セツメイ</t>
    </rPh>
    <rPh sb="7" eb="8">
      <t>モノ</t>
    </rPh>
    <rPh sb="16" eb="18">
      <t>セツメイ</t>
    </rPh>
    <rPh sb="18" eb="19">
      <t>シャ</t>
    </rPh>
    <phoneticPr fontId="1"/>
  </si>
  <si>
    <t>　　　　　会場で引取る　　　 　郵送・宅配を希望する</t>
    <rPh sb="5" eb="7">
      <t>カイジョウ</t>
    </rPh>
    <rPh sb="8" eb="10">
      <t>ヒキト</t>
    </rPh>
    <rPh sb="16" eb="18">
      <t>ユウソウ</t>
    </rPh>
    <rPh sb="19" eb="21">
      <t>タクハイ</t>
    </rPh>
    <rPh sb="22" eb="24">
      <t>キボウ</t>
    </rPh>
    <phoneticPr fontId="1"/>
  </si>
  <si>
    <t>　　　　担当者と同じ</t>
    <rPh sb="4" eb="7">
      <t>タントウシャ</t>
    </rPh>
    <rPh sb="8" eb="9">
      <t>オナ</t>
    </rPh>
    <phoneticPr fontId="1"/>
  </si>
  <si>
    <r>
      <rPr>
        <sz val="8"/>
        <color rgb="FFFF3300"/>
        <rFont val="メイリオ"/>
        <family val="3"/>
        <charset val="128"/>
      </rPr>
      <t>※2</t>
    </r>
    <r>
      <rPr>
        <sz val="8"/>
        <rFont val="メイリオ"/>
        <family val="3"/>
        <charset val="128"/>
      </rPr>
      <t>　説明者がいる場合，ご記載ください。講演大会Bコース（懇親会つき）ご招待の参加証，要旨集を事前にお送りいたします。</t>
    </r>
    <rPh sb="3" eb="6">
      <t>セツメイシャ</t>
    </rPh>
    <rPh sb="9" eb="11">
      <t>バアイ</t>
    </rPh>
    <rPh sb="13" eb="15">
      <t>キサイ</t>
    </rPh>
    <rPh sb="20" eb="24">
      <t>コウエンタイカイ</t>
    </rPh>
    <rPh sb="29" eb="32">
      <t>コンシンカイ</t>
    </rPh>
    <rPh sb="36" eb="38">
      <t>ショウタイ</t>
    </rPh>
    <rPh sb="39" eb="42">
      <t>サンカショウ</t>
    </rPh>
    <rPh sb="43" eb="46">
      <t>ヨウシシュウ</t>
    </rPh>
    <rPh sb="47" eb="49">
      <t>ジゼン</t>
    </rPh>
    <rPh sb="51" eb="52">
      <t>オク</t>
    </rPh>
    <phoneticPr fontId="1"/>
  </si>
  <si>
    <t>お申込み受付後，請求書/払込取扱票と参加証をお送りいたします。</t>
    <rPh sb="1" eb="3">
      <t>モウシコ</t>
    </rPh>
    <rPh sb="4" eb="6">
      <t>ウケツケ</t>
    </rPh>
    <rPh sb="6" eb="7">
      <t>アト</t>
    </rPh>
    <rPh sb="8" eb="11">
      <t>セイキュウショ</t>
    </rPh>
    <rPh sb="12" eb="17">
      <t>ハライコミトリアツカイヒョウ</t>
    </rPh>
    <rPh sb="18" eb="20">
      <t>サンカ</t>
    </rPh>
    <rPh sb="20" eb="21">
      <t>ショウ</t>
    </rPh>
    <rPh sb="23" eb="24">
      <t>オク</t>
    </rPh>
    <phoneticPr fontId="1"/>
  </si>
  <si>
    <t>F</t>
    <phoneticPr fontId="1"/>
  </si>
  <si>
    <t>勤務先</t>
    <rPh sb="0" eb="3">
      <t>キンムサキ</t>
    </rPh>
    <phoneticPr fontId="1"/>
  </si>
  <si>
    <t>出展</t>
    <rPh sb="0" eb="2">
      <t>シュッテン</t>
    </rPh>
    <phoneticPr fontId="1"/>
  </si>
  <si>
    <t>氏名2</t>
    <rPh sb="0" eb="2">
      <t>シメイ</t>
    </rPh>
    <phoneticPr fontId="9"/>
  </si>
  <si>
    <t>勤務先2</t>
    <rPh sb="0" eb="3">
      <t>キンムサキ</t>
    </rPh>
    <phoneticPr fontId="9"/>
  </si>
  <si>
    <t>部署2</t>
    <rPh sb="0" eb="2">
      <t>ブショ</t>
    </rPh>
    <phoneticPr fontId="9"/>
  </si>
  <si>
    <t>郵便番号2</t>
    <rPh sb="0" eb="2">
      <t>ユウビン</t>
    </rPh>
    <rPh sb="2" eb="4">
      <t>バンゴウ</t>
    </rPh>
    <phoneticPr fontId="11"/>
  </si>
  <si>
    <t>住所2</t>
    <rPh sb="0" eb="2">
      <t>ジュウショ</t>
    </rPh>
    <phoneticPr fontId="11"/>
  </si>
  <si>
    <t>送付先2</t>
    <rPh sb="0" eb="3">
      <t>ソウフサキ</t>
    </rPh>
    <phoneticPr fontId="11"/>
  </si>
  <si>
    <t>E-mail2</t>
    <phoneticPr fontId="11"/>
  </si>
  <si>
    <t>説明員</t>
    <rPh sb="0" eb="3">
      <t>セツメイイン</t>
    </rPh>
    <phoneticPr fontId="1"/>
  </si>
  <si>
    <t>部課名</t>
    <rPh sb="0" eb="3">
      <t>ブカメイ</t>
    </rPh>
    <phoneticPr fontId="1"/>
  </si>
  <si>
    <t>氏名</t>
    <rPh sb="0" eb="2">
      <t>シメイ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</si>
  <si>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</si>
  <si>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</si>
  <si>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E-mail</t>
    <phoneticPr fontId="1"/>
  </si>
  <si>
    <t>○</t>
    <phoneticPr fontId="1"/>
  </si>
  <si>
    <t>展示内容</t>
    <rPh sb="0" eb="4">
      <t>テンジナイヨウ</t>
    </rPh>
    <phoneticPr fontId="1"/>
  </si>
  <si>
    <t>カタログ</t>
    <phoneticPr fontId="1"/>
  </si>
  <si>
    <t>技術資料</t>
    <rPh sb="0" eb="4">
      <t>ギジュツシリョウ</t>
    </rPh>
    <phoneticPr fontId="1"/>
  </si>
  <si>
    <t>パネル</t>
    <phoneticPr fontId="1"/>
  </si>
  <si>
    <t>展示作業</t>
    <rPh sb="0" eb="4">
      <t>テンジサギョウ</t>
    </rPh>
    <phoneticPr fontId="1"/>
  </si>
  <si>
    <t>補給作業</t>
    <rPh sb="0" eb="4">
      <t>ホキュウサギョウ</t>
    </rPh>
    <phoneticPr fontId="1"/>
  </si>
  <si>
    <t>搬出作業</t>
    <rPh sb="0" eb="4">
      <t>ハンシュツサギョウ</t>
    </rPh>
    <phoneticPr fontId="1"/>
  </si>
  <si>
    <t>展示説明</t>
    <rPh sb="0" eb="4">
      <t>テンジセツメイ</t>
    </rPh>
    <phoneticPr fontId="1"/>
  </si>
  <si>
    <t>なし</t>
    <phoneticPr fontId="1"/>
  </si>
  <si>
    <t>自社</t>
    <rPh sb="0" eb="2">
      <t>ジシャ</t>
    </rPh>
    <phoneticPr fontId="1"/>
  </si>
  <si>
    <t>説明者あり</t>
    <rPh sb="0" eb="3">
      <t>セツメイシャ</t>
    </rPh>
    <phoneticPr fontId="1"/>
  </si>
  <si>
    <t>会場引取</t>
    <rPh sb="0" eb="2">
      <t>カイジョウ</t>
    </rPh>
    <rPh sb="2" eb="3">
      <t>ヒ</t>
    </rPh>
    <rPh sb="3" eb="4">
      <t>ト</t>
    </rPh>
    <phoneticPr fontId="1"/>
  </si>
  <si>
    <t>郵送宅配</t>
    <rPh sb="0" eb="2">
      <t>ユウソウ</t>
    </rPh>
    <rPh sb="2" eb="4">
      <t>タクハイ</t>
    </rPh>
    <phoneticPr fontId="1"/>
  </si>
  <si>
    <t>説明者なし</t>
    <rPh sb="0" eb="3">
      <t>セツメイシャ</t>
    </rPh>
    <phoneticPr fontId="1"/>
  </si>
  <si>
    <t>委員会</t>
    <rPh sb="0" eb="3">
      <t>イインカイ</t>
    </rPh>
    <phoneticPr fontId="1"/>
  </si>
  <si>
    <t>宿泊日</t>
    <rPh sb="0" eb="3">
      <t>シュクハクビ</t>
    </rPh>
    <phoneticPr fontId="11"/>
  </si>
  <si>
    <t>　3人がけの長机2台，椅子1脚，背面は壁</t>
    <rPh sb="16" eb="18">
      <t>ハイメン</t>
    </rPh>
    <rPh sb="19" eb="20">
      <t>カベ</t>
    </rPh>
    <phoneticPr fontId="1"/>
  </si>
  <si>
    <t>製品見本</t>
    <rPh sb="0" eb="2">
      <t>セイヒン</t>
    </rPh>
    <rPh sb="2" eb="4">
      <t>ミホン</t>
    </rPh>
    <phoneticPr fontId="1"/>
  </si>
  <si>
    <t>なし</t>
    <phoneticPr fontId="1"/>
  </si>
  <si>
    <t>技術資料</t>
    <phoneticPr fontId="1"/>
  </si>
  <si>
    <t>製品見本</t>
    <rPh sb="0" eb="4">
      <t>セイヒンミホン</t>
    </rPh>
    <phoneticPr fontId="1"/>
  </si>
  <si>
    <t>製品見本</t>
    <rPh sb="0" eb="4">
      <t>セイヒンミホン</t>
    </rPh>
    <phoneticPr fontId="1"/>
  </si>
  <si>
    <t>カタログ</t>
    <phoneticPr fontId="1"/>
  </si>
  <si>
    <t>サイズ：   cm×   cm×   cm）</t>
    <phoneticPr fontId="1"/>
  </si>
  <si>
    <t>1小間につき1名をご招待</t>
    <rPh sb="1" eb="3">
      <t>コマ</t>
    </rPh>
    <rPh sb="7" eb="8">
      <t>メイ</t>
    </rPh>
    <rPh sb="10" eb="11">
      <t>ショウ</t>
    </rPh>
    <rPh sb="11" eb="12">
      <t>タイ</t>
    </rPh>
    <phoneticPr fontId="1"/>
  </si>
  <si>
    <t xml:space="preserve"> 第152回講演大会（福岡工業大学）付設展示会 出展申込書</t>
    <rPh sb="1" eb="2">
      <t>ダイ</t>
    </rPh>
    <rPh sb="5" eb="6">
      <t>カイ</t>
    </rPh>
    <rPh sb="6" eb="8">
      <t>コウエン</t>
    </rPh>
    <rPh sb="8" eb="10">
      <t>タイカイ</t>
    </rPh>
    <rPh sb="11" eb="13">
      <t>フクオカ</t>
    </rPh>
    <rPh sb="13" eb="15">
      <t>コウギョウ</t>
    </rPh>
    <rPh sb="15" eb="17">
      <t>ダイガク</t>
    </rPh>
    <rPh sb="16" eb="17">
      <t>コウダイ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</si>
</sst>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  <numFmt numFmtId="179" formatCode="mm/dd"/>
    <numFmt numFmtId="180" formatCode="General\ &quot;小&quot;&quot;間&quot;"/>
    <numFmt numFmtId="181" formatCode="#,##0\ 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8"/>
      <color rgb="FFFF33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2"/>
      <color rgb="FFFFE285"/>
      <name val="メイリオ"/>
      <family val="3"/>
      <charset val="128"/>
    </font>
    <font>
      <b/>
      <sz val="14"/>
      <color theme="8" tint="-0.249977111117893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17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0" xfId="0" applyFont="1">
      <alignment vertical="center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176" fontId="3" fillId="0" borderId="0" xfId="0" applyNumberFormat="1" applyFont="1" applyAlignment="1">
      <alignment horizontal="center"/>
    </xf>
    <xf numFmtId="0" fontId="3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81" fontId="8" fillId="0" borderId="1" xfId="0" applyNumberFormat="1" applyFont="1" applyBorder="1" applyAlignment="1">
      <alignment horizontal="right" vertical="center"/>
    </xf>
    <xf numFmtId="180" fontId="8" fillId="0" borderId="1" xfId="0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41" fontId="10" fillId="3" borderId="1" xfId="0" applyNumberFormat="1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10" fillId="7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7" fontId="0" fillId="6" borderId="1" xfId="0" applyNumberForma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8" borderId="0" xfId="0" applyFont="1" applyFill="1" applyAlignment="1">
      <alignment horizontal="center" vertical="center"/>
    </xf>
    <xf numFmtId="0" fontId="16" fillId="8" borderId="0" xfId="1" applyFill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6" fillId="8" borderId="0" xfId="0" applyFont="1" applyFill="1" applyAlignment="1">
      <alignment horizontal="left" vertical="center"/>
    </xf>
    <xf numFmtId="181" fontId="8" fillId="0" borderId="2" xfId="0" applyNumberFormat="1" applyFont="1" applyBorder="1" applyAlignment="1">
      <alignment horizontal="right" vertical="center"/>
    </xf>
    <xf numFmtId="181" fontId="8" fillId="0" borderId="3" xfId="0" applyNumberFormat="1" applyFont="1" applyBorder="1" applyAlignment="1">
      <alignment horizontal="right" vertical="center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left" shrinkToFit="1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9" borderId="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9" borderId="6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shrinkToFit="1"/>
    </xf>
    <xf numFmtId="0" fontId="4" fillId="5" borderId="4" xfId="0" applyFont="1" applyFill="1" applyBorder="1" applyAlignment="1">
      <alignment horizontal="left" vertical="center" shrinkToFit="1"/>
    </xf>
    <xf numFmtId="0" fontId="4" fillId="5" borderId="3" xfId="0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3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DDFFEC"/>
      <color rgb="FF8BFFBF"/>
      <color rgb="FF99FF99"/>
      <color rgb="FFFFE285"/>
      <color rgb="FFE6EBF6"/>
      <color rgb="FF00FFCC"/>
      <color rgb="FFCCECFF"/>
      <color rgb="FFCCCCFF"/>
      <color rgb="FF66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用!$AA$9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事務局用!$AA$1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事務局用!$AA$12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事務局用!$AA$13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fmlaLink="事務局用!$B$6" lockText="1" noThreeD="1"/>
</file>

<file path=xl/ctrlProps/ctrlProp18.xml><?xml version="1.0" encoding="utf-8"?>
<formControlPr xmlns="http://schemas.microsoft.com/office/spreadsheetml/2009/9/main" objectType="CheckBox" fmlaLink="事務局用!$B$7" lockText="1" noThreeD="1"/>
</file>

<file path=xl/ctrlProps/ctrlProp19.xml><?xml version="1.0" encoding="utf-8"?>
<formControlPr xmlns="http://schemas.microsoft.com/office/spreadsheetml/2009/9/main" objectType="CheckBox" fmlaLink="事務局用!$B$8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fmlaLink="事務局用!$B$9" lockText="1" noThreeD="1"/>
</file>

<file path=xl/ctrlProps/ctrlProp21.xml><?xml version="1.0" encoding="utf-8"?>
<formControlPr xmlns="http://schemas.microsoft.com/office/spreadsheetml/2009/9/main" objectType="CheckBox" fmlaLink="事務局用!$B$10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fmlaLink="事務局用!$AA$7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事務局用!$AA$8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事務局用!$AA$6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事務局用!$AA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38100</xdr:rowOff>
        </xdr:from>
        <xdr:to>
          <xdr:col>3</xdr:col>
          <xdr:colOff>619125</xdr:colOff>
          <xdr:row>13</xdr:row>
          <xdr:rowOff>219075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19050</xdr:rowOff>
        </xdr:from>
        <xdr:to>
          <xdr:col>5</xdr:col>
          <xdr:colOff>333375</xdr:colOff>
          <xdr:row>13</xdr:row>
          <xdr:rowOff>238125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15</xdr:row>
          <xdr:rowOff>38100</xdr:rowOff>
        </xdr:from>
        <xdr:to>
          <xdr:col>3</xdr:col>
          <xdr:colOff>619125</xdr:colOff>
          <xdr:row>15</xdr:row>
          <xdr:rowOff>219075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19050</xdr:rowOff>
        </xdr:from>
        <xdr:to>
          <xdr:col>5</xdr:col>
          <xdr:colOff>333375</xdr:colOff>
          <xdr:row>15</xdr:row>
          <xdr:rowOff>238125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16</xdr:row>
          <xdr:rowOff>38100</xdr:rowOff>
        </xdr:from>
        <xdr:to>
          <xdr:col>3</xdr:col>
          <xdr:colOff>619125</xdr:colOff>
          <xdr:row>16</xdr:row>
          <xdr:rowOff>219075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19050</xdr:rowOff>
        </xdr:from>
        <xdr:to>
          <xdr:col>5</xdr:col>
          <xdr:colOff>333375</xdr:colOff>
          <xdr:row>16</xdr:row>
          <xdr:rowOff>238125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38100</xdr:rowOff>
        </xdr:from>
        <xdr:to>
          <xdr:col>3</xdr:col>
          <xdr:colOff>619125</xdr:colOff>
          <xdr:row>14</xdr:row>
          <xdr:rowOff>219075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38100</xdr:rowOff>
        </xdr:from>
        <xdr:to>
          <xdr:col>5</xdr:col>
          <xdr:colOff>342900</xdr:colOff>
          <xdr:row>14</xdr:row>
          <xdr:rowOff>219075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17</xdr:row>
          <xdr:rowOff>47625</xdr:rowOff>
        </xdr:from>
        <xdr:to>
          <xdr:col>3</xdr:col>
          <xdr:colOff>619125</xdr:colOff>
          <xdr:row>17</xdr:row>
          <xdr:rowOff>228600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28575</xdr:rowOff>
        </xdr:from>
        <xdr:to>
          <xdr:col>5</xdr:col>
          <xdr:colOff>333375</xdr:colOff>
          <xdr:row>17</xdr:row>
          <xdr:rowOff>247650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18</xdr:row>
          <xdr:rowOff>38100</xdr:rowOff>
        </xdr:from>
        <xdr:to>
          <xdr:col>3</xdr:col>
          <xdr:colOff>619125</xdr:colOff>
          <xdr:row>18</xdr:row>
          <xdr:rowOff>209550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19050</xdr:rowOff>
        </xdr:from>
        <xdr:to>
          <xdr:col>5</xdr:col>
          <xdr:colOff>333375</xdr:colOff>
          <xdr:row>18</xdr:row>
          <xdr:rowOff>228600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19</xdr:row>
          <xdr:rowOff>38100</xdr:rowOff>
        </xdr:from>
        <xdr:to>
          <xdr:col>3</xdr:col>
          <xdr:colOff>619125</xdr:colOff>
          <xdr:row>19</xdr:row>
          <xdr:rowOff>219075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19050</xdr:rowOff>
        </xdr:from>
        <xdr:to>
          <xdr:col>5</xdr:col>
          <xdr:colOff>333375</xdr:colOff>
          <xdr:row>19</xdr:row>
          <xdr:rowOff>238125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20</xdr:row>
          <xdr:rowOff>38100</xdr:rowOff>
        </xdr:from>
        <xdr:to>
          <xdr:col>3</xdr:col>
          <xdr:colOff>619125</xdr:colOff>
          <xdr:row>20</xdr:row>
          <xdr:rowOff>219075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19050</xdr:rowOff>
        </xdr:from>
        <xdr:to>
          <xdr:col>5</xdr:col>
          <xdr:colOff>333375</xdr:colOff>
          <xdr:row>20</xdr:row>
          <xdr:rowOff>238125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21</xdr:row>
          <xdr:rowOff>19050</xdr:rowOff>
        </xdr:from>
        <xdr:to>
          <xdr:col>7</xdr:col>
          <xdr:colOff>485775</xdr:colOff>
          <xdr:row>21</xdr:row>
          <xdr:rowOff>238125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22</xdr:row>
          <xdr:rowOff>9525</xdr:rowOff>
        </xdr:from>
        <xdr:to>
          <xdr:col>7</xdr:col>
          <xdr:colOff>485775</xdr:colOff>
          <xdr:row>22</xdr:row>
          <xdr:rowOff>228600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23</xdr:row>
          <xdr:rowOff>19050</xdr:rowOff>
        </xdr:from>
        <xdr:to>
          <xdr:col>7</xdr:col>
          <xdr:colOff>485775</xdr:colOff>
          <xdr:row>23</xdr:row>
          <xdr:rowOff>228600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24</xdr:row>
          <xdr:rowOff>19050</xdr:rowOff>
        </xdr:from>
        <xdr:to>
          <xdr:col>7</xdr:col>
          <xdr:colOff>485775</xdr:colOff>
          <xdr:row>24</xdr:row>
          <xdr:rowOff>228600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25</xdr:row>
          <xdr:rowOff>19050</xdr:rowOff>
        </xdr:from>
        <xdr:to>
          <xdr:col>7</xdr:col>
          <xdr:colOff>485775</xdr:colOff>
          <xdr:row>25</xdr:row>
          <xdr:rowOff>238125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9525</xdr:rowOff>
        </xdr:from>
        <xdr:to>
          <xdr:col>7</xdr:col>
          <xdr:colOff>133350</xdr:colOff>
          <xdr:row>13</xdr:row>
          <xdr:rowOff>257175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15</xdr:row>
          <xdr:rowOff>0</xdr:rowOff>
        </xdr:from>
        <xdr:to>
          <xdr:col>7</xdr:col>
          <xdr:colOff>133350</xdr:colOff>
          <xdr:row>15</xdr:row>
          <xdr:rowOff>257175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7</xdr:col>
          <xdr:colOff>133350</xdr:colOff>
          <xdr:row>16</xdr:row>
          <xdr:rowOff>257175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7</xdr:col>
          <xdr:colOff>133350</xdr:colOff>
          <xdr:row>17</xdr:row>
          <xdr:rowOff>257175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9525</xdr:rowOff>
        </xdr:from>
        <xdr:to>
          <xdr:col>7</xdr:col>
          <xdr:colOff>133350</xdr:colOff>
          <xdr:row>17</xdr:row>
          <xdr:rowOff>266700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9525</xdr:rowOff>
        </xdr:from>
        <xdr:to>
          <xdr:col>7</xdr:col>
          <xdr:colOff>133350</xdr:colOff>
          <xdr:row>18</xdr:row>
          <xdr:rowOff>266700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19</xdr:row>
          <xdr:rowOff>9525</xdr:rowOff>
        </xdr:from>
        <xdr:to>
          <xdr:col>7</xdr:col>
          <xdr:colOff>123825</xdr:colOff>
          <xdr:row>19</xdr:row>
          <xdr:rowOff>266700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20</xdr:row>
          <xdr:rowOff>9525</xdr:rowOff>
        </xdr:from>
        <xdr:to>
          <xdr:col>7</xdr:col>
          <xdr:colOff>123825</xdr:colOff>
          <xdr:row>20</xdr:row>
          <xdr:rowOff>266700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meeting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4"/>
  <sheetViews>
    <sheetView showGridLines="0" showZeros="0" tabSelected="1" topLeftCell="A3" zoomScaleNormal="100" workbookViewId="0">
      <selection activeCell="D4" sqref="D4:I4"/>
    </sheetView>
  </sheetViews>
  <sheetFormatPr defaultRowHeight="16.5" x14ac:dyDescent="0.4"/>
  <cols>
    <col min="1" max="1" width="5.75" style="12" customWidth="1"/>
    <col min="2" max="2" width="6" style="15" customWidth="1"/>
    <col min="3" max="3" width="13.125" style="15" customWidth="1"/>
    <col min="4" max="5" width="10.25" style="12" customWidth="1"/>
    <col min="6" max="6" width="10" style="12" customWidth="1"/>
    <col min="7" max="7" width="2.875" style="12" customWidth="1"/>
    <col min="8" max="8" width="12.75" style="12" customWidth="1"/>
    <col min="9" max="9" width="12.125" style="12" customWidth="1"/>
    <col min="10" max="16384" width="9" style="12"/>
  </cols>
  <sheetData>
    <row r="1" spans="1:9" s="7" customFormat="1" ht="19.5" x14ac:dyDescent="0.4">
      <c r="A1" s="55" t="s">
        <v>24</v>
      </c>
      <c r="B1" s="55"/>
      <c r="C1" s="55"/>
      <c r="D1" s="55"/>
      <c r="E1" s="36" t="s">
        <v>23</v>
      </c>
      <c r="F1" s="36"/>
      <c r="G1" s="36"/>
      <c r="H1" s="40" t="s">
        <v>4</v>
      </c>
      <c r="I1" s="40"/>
    </row>
    <row r="2" spans="1:9" s="10" customFormat="1" ht="24" customHeight="1" x14ac:dyDescent="0.4">
      <c r="A2" s="8" t="s">
        <v>3</v>
      </c>
      <c r="B2" s="8"/>
      <c r="C2" s="9"/>
      <c r="G2" s="57"/>
      <c r="H2" s="57"/>
      <c r="I2" s="11"/>
    </row>
    <row r="3" spans="1:9" ht="29.25" customHeight="1" x14ac:dyDescent="0.4">
      <c r="A3" s="56" t="s">
        <v>100</v>
      </c>
      <c r="B3" s="56"/>
      <c r="C3" s="56"/>
      <c r="D3" s="56"/>
      <c r="E3" s="56"/>
      <c r="F3" s="56"/>
      <c r="G3" s="56"/>
      <c r="H3" s="56"/>
      <c r="I3" s="56"/>
    </row>
    <row r="4" spans="1:9" ht="24" customHeight="1" x14ac:dyDescent="0.4">
      <c r="A4" s="58" t="s">
        <v>27</v>
      </c>
      <c r="B4" s="59"/>
      <c r="C4" s="60"/>
      <c r="D4" s="38"/>
      <c r="E4" s="38"/>
      <c r="F4" s="38"/>
      <c r="G4" s="38"/>
      <c r="H4" s="38"/>
      <c r="I4" s="39"/>
    </row>
    <row r="5" spans="1:9" ht="24" customHeight="1" x14ac:dyDescent="0.4">
      <c r="A5" s="43" t="s">
        <v>25</v>
      </c>
      <c r="B5" s="44"/>
      <c r="C5" s="13" t="s">
        <v>1</v>
      </c>
      <c r="D5" s="37"/>
      <c r="E5" s="38"/>
      <c r="F5" s="38"/>
      <c r="G5" s="38"/>
      <c r="H5" s="38"/>
      <c r="I5" s="39"/>
    </row>
    <row r="6" spans="1:9" ht="24" customHeight="1" x14ac:dyDescent="0.4">
      <c r="A6" s="45"/>
      <c r="B6" s="46"/>
      <c r="C6" s="13" t="s">
        <v>26</v>
      </c>
      <c r="D6" s="37"/>
      <c r="E6" s="38"/>
      <c r="F6" s="38"/>
      <c r="G6" s="38"/>
      <c r="H6" s="38"/>
      <c r="I6" s="39"/>
    </row>
    <row r="7" spans="1:9" ht="24" customHeight="1" x14ac:dyDescent="0.4">
      <c r="A7" s="45"/>
      <c r="B7" s="46"/>
      <c r="C7" s="13" t="s">
        <v>0</v>
      </c>
      <c r="D7" s="37"/>
      <c r="E7" s="38"/>
      <c r="F7" s="38"/>
      <c r="G7" s="38"/>
      <c r="H7" s="38"/>
      <c r="I7" s="39"/>
    </row>
    <row r="8" spans="1:9" ht="24" customHeight="1" x14ac:dyDescent="0.4">
      <c r="A8" s="45"/>
      <c r="B8" s="46"/>
      <c r="C8" s="13" t="s">
        <v>2</v>
      </c>
      <c r="D8" s="37"/>
      <c r="E8" s="38"/>
      <c r="F8" s="38"/>
      <c r="G8" s="38"/>
      <c r="H8" s="38"/>
      <c r="I8" s="39"/>
    </row>
    <row r="9" spans="1:9" ht="24" customHeight="1" x14ac:dyDescent="0.4">
      <c r="A9" s="47"/>
      <c r="B9" s="48"/>
      <c r="C9" s="14" t="s">
        <v>20</v>
      </c>
      <c r="D9" s="37"/>
      <c r="E9" s="38"/>
      <c r="F9" s="38"/>
      <c r="G9" s="38"/>
      <c r="H9" s="38"/>
      <c r="I9" s="39"/>
    </row>
    <row r="10" spans="1:9" ht="3.95" customHeight="1" x14ac:dyDescent="0.4">
      <c r="D10" s="15"/>
      <c r="E10" s="15"/>
      <c r="F10" s="15"/>
      <c r="G10" s="15"/>
      <c r="H10" s="15"/>
      <c r="I10" s="15"/>
    </row>
    <row r="11" spans="1:9" ht="12" customHeight="1" x14ac:dyDescent="0.35">
      <c r="A11" s="49" t="s">
        <v>33</v>
      </c>
      <c r="B11" s="49"/>
      <c r="C11" s="49"/>
      <c r="D11" s="49"/>
      <c r="E11" s="49"/>
      <c r="F11" s="49"/>
      <c r="G11" s="49"/>
      <c r="H11" s="49"/>
      <c r="I11" s="49"/>
    </row>
    <row r="12" spans="1:9" s="10" customFormat="1" ht="21" customHeight="1" x14ac:dyDescent="0.4">
      <c r="A12" s="16" t="s">
        <v>28</v>
      </c>
      <c r="B12" s="16"/>
      <c r="C12" s="9"/>
    </row>
    <row r="13" spans="1:9" ht="62.25" customHeight="1" x14ac:dyDescent="0.4">
      <c r="A13" s="61" t="s">
        <v>41</v>
      </c>
      <c r="B13" s="62"/>
      <c r="C13" s="63"/>
      <c r="D13" s="38"/>
      <c r="E13" s="38"/>
      <c r="F13" s="38"/>
      <c r="G13" s="38"/>
      <c r="H13" s="38"/>
      <c r="I13" s="39"/>
    </row>
    <row r="14" spans="1:9" ht="21.95" customHeight="1" x14ac:dyDescent="0.4">
      <c r="A14" s="43" t="s">
        <v>46</v>
      </c>
      <c r="B14" s="64"/>
      <c r="C14" s="13" t="s">
        <v>31</v>
      </c>
      <c r="D14" s="71" t="s">
        <v>51</v>
      </c>
      <c r="E14" s="69"/>
      <c r="F14" s="17" t="s">
        <v>49</v>
      </c>
      <c r="G14" s="34"/>
      <c r="H14" s="69" t="s">
        <v>50</v>
      </c>
      <c r="I14" s="70"/>
    </row>
    <row r="15" spans="1:9" ht="21.95" customHeight="1" x14ac:dyDescent="0.4">
      <c r="A15" s="65"/>
      <c r="B15" s="66"/>
      <c r="C15" s="13" t="s">
        <v>97</v>
      </c>
      <c r="D15" s="74" t="s">
        <v>93</v>
      </c>
      <c r="E15" s="75"/>
      <c r="F15" s="17" t="s">
        <v>49</v>
      </c>
      <c r="G15" s="34"/>
      <c r="H15" s="69" t="s">
        <v>48</v>
      </c>
      <c r="I15" s="70"/>
    </row>
    <row r="16" spans="1:9" ht="21.95" customHeight="1" x14ac:dyDescent="0.4">
      <c r="A16" s="65"/>
      <c r="B16" s="66"/>
      <c r="C16" s="13" t="s">
        <v>29</v>
      </c>
      <c r="D16" s="71" t="s">
        <v>51</v>
      </c>
      <c r="E16" s="69"/>
      <c r="F16" s="17" t="s">
        <v>49</v>
      </c>
      <c r="G16" s="34"/>
      <c r="H16" s="69" t="s">
        <v>48</v>
      </c>
      <c r="I16" s="70"/>
    </row>
    <row r="17" spans="1:9" ht="21.95" customHeight="1" x14ac:dyDescent="0.4">
      <c r="A17" s="67"/>
      <c r="B17" s="68"/>
      <c r="C17" s="18" t="s">
        <v>92</v>
      </c>
      <c r="D17" s="71" t="s">
        <v>51</v>
      </c>
      <c r="E17" s="69"/>
      <c r="F17" s="17" t="s">
        <v>49</v>
      </c>
      <c r="G17" s="72" t="s">
        <v>98</v>
      </c>
      <c r="H17" s="72"/>
      <c r="I17" s="73"/>
    </row>
    <row r="18" spans="1:9" ht="21.95" customHeight="1" x14ac:dyDescent="0.4">
      <c r="A18" s="58" t="s">
        <v>42</v>
      </c>
      <c r="B18" s="59"/>
      <c r="C18" s="60"/>
      <c r="D18" s="71" t="s">
        <v>52</v>
      </c>
      <c r="E18" s="69"/>
      <c r="F18" s="69"/>
      <c r="G18" s="69"/>
      <c r="H18" s="69"/>
      <c r="I18" s="70"/>
    </row>
    <row r="19" spans="1:9" ht="21.95" customHeight="1" x14ac:dyDescent="0.4">
      <c r="A19" s="58" t="s">
        <v>43</v>
      </c>
      <c r="B19" s="59"/>
      <c r="C19" s="60"/>
      <c r="D19" s="71" t="s">
        <v>52</v>
      </c>
      <c r="E19" s="69"/>
      <c r="F19" s="69"/>
      <c r="G19" s="69"/>
      <c r="H19" s="69"/>
      <c r="I19" s="70"/>
    </row>
    <row r="20" spans="1:9" ht="21.95" customHeight="1" x14ac:dyDescent="0.4">
      <c r="A20" s="58" t="s">
        <v>44</v>
      </c>
      <c r="B20" s="59"/>
      <c r="C20" s="60"/>
      <c r="D20" s="71" t="s">
        <v>54</v>
      </c>
      <c r="E20" s="69"/>
      <c r="F20" s="69"/>
      <c r="G20" s="69"/>
      <c r="H20" s="69"/>
      <c r="I20" s="70"/>
    </row>
    <row r="21" spans="1:9" ht="21.95" customHeight="1" x14ac:dyDescent="0.4">
      <c r="A21" s="58" t="s">
        <v>45</v>
      </c>
      <c r="B21" s="59"/>
      <c r="C21" s="60"/>
      <c r="D21" s="71" t="s">
        <v>53</v>
      </c>
      <c r="E21" s="69"/>
      <c r="F21" s="69"/>
      <c r="G21" s="69"/>
      <c r="H21" s="69"/>
      <c r="I21" s="70"/>
    </row>
    <row r="22" spans="1:9" ht="21.95" customHeight="1" x14ac:dyDescent="0.4">
      <c r="A22" s="43" t="s">
        <v>47</v>
      </c>
      <c r="B22" s="44"/>
      <c r="C22" s="13" t="s">
        <v>1</v>
      </c>
      <c r="D22" s="37" t="str">
        <f>IF(事務局用!B6,D5,"")</f>
        <v/>
      </c>
      <c r="E22" s="38"/>
      <c r="F22" s="38"/>
      <c r="G22" s="38"/>
      <c r="H22" s="69" t="s">
        <v>55</v>
      </c>
      <c r="I22" s="70"/>
    </row>
    <row r="23" spans="1:9" ht="21.95" customHeight="1" x14ac:dyDescent="0.4">
      <c r="A23" s="45"/>
      <c r="B23" s="46"/>
      <c r="C23" s="13" t="s">
        <v>26</v>
      </c>
      <c r="D23" s="37" t="str">
        <f>IF(事務局用!B7,D6,"")</f>
        <v/>
      </c>
      <c r="E23" s="38"/>
      <c r="F23" s="38"/>
      <c r="G23" s="38"/>
      <c r="H23" s="69" t="s">
        <v>55</v>
      </c>
      <c r="I23" s="70"/>
    </row>
    <row r="24" spans="1:9" ht="21.95" customHeight="1" x14ac:dyDescent="0.4">
      <c r="A24" s="45"/>
      <c r="B24" s="46"/>
      <c r="C24" s="13" t="s">
        <v>0</v>
      </c>
      <c r="D24" s="37" t="str">
        <f>IF(事務局用!B8,D7,"")</f>
        <v/>
      </c>
      <c r="E24" s="38"/>
      <c r="F24" s="38"/>
      <c r="G24" s="38"/>
      <c r="H24" s="69" t="s">
        <v>55</v>
      </c>
      <c r="I24" s="70"/>
    </row>
    <row r="25" spans="1:9" ht="21.95" customHeight="1" x14ac:dyDescent="0.4">
      <c r="A25" s="45"/>
      <c r="B25" s="46"/>
      <c r="C25" s="13" t="s">
        <v>2</v>
      </c>
      <c r="D25" s="37" t="str">
        <f>IF(事務局用!B9,D8,"")</f>
        <v/>
      </c>
      <c r="E25" s="38"/>
      <c r="F25" s="38"/>
      <c r="G25" s="38"/>
      <c r="H25" s="69" t="s">
        <v>55</v>
      </c>
      <c r="I25" s="70"/>
    </row>
    <row r="26" spans="1:9" ht="21.95" customHeight="1" x14ac:dyDescent="0.4">
      <c r="A26" s="47"/>
      <c r="B26" s="48"/>
      <c r="C26" s="14" t="s">
        <v>20</v>
      </c>
      <c r="D26" s="37" t="str">
        <f>IF(事務局用!B10,D9,"")</f>
        <v/>
      </c>
      <c r="E26" s="38"/>
      <c r="F26" s="38"/>
      <c r="G26" s="38"/>
      <c r="H26" s="69" t="s">
        <v>55</v>
      </c>
      <c r="I26" s="70"/>
    </row>
    <row r="27" spans="1:9" ht="3.95" customHeight="1" x14ac:dyDescent="0.4">
      <c r="A27" s="19"/>
      <c r="B27" s="19"/>
    </row>
    <row r="28" spans="1:9" ht="12" customHeight="1" x14ac:dyDescent="0.35">
      <c r="A28" s="49" t="s">
        <v>56</v>
      </c>
      <c r="B28" s="49"/>
      <c r="C28" s="49"/>
      <c r="D28" s="49"/>
      <c r="E28" s="49"/>
      <c r="F28" s="49"/>
      <c r="G28" s="49"/>
      <c r="H28" s="49"/>
      <c r="I28" s="49"/>
    </row>
    <row r="29" spans="1:9" ht="21" customHeight="1" x14ac:dyDescent="0.4">
      <c r="A29" s="16" t="s">
        <v>32</v>
      </c>
      <c r="B29" s="19"/>
    </row>
    <row r="30" spans="1:9" x14ac:dyDescent="0.4">
      <c r="A30" s="52" t="s">
        <v>37</v>
      </c>
      <c r="B30" s="53"/>
      <c r="C30" s="53"/>
      <c r="D30" s="53"/>
      <c r="E30" s="54"/>
      <c r="F30" s="50" t="s">
        <v>34</v>
      </c>
      <c r="G30" s="51"/>
      <c r="H30" s="20" t="s">
        <v>35</v>
      </c>
      <c r="I30" s="21" t="s">
        <v>36</v>
      </c>
    </row>
    <row r="31" spans="1:9" ht="20.25" customHeight="1" x14ac:dyDescent="0.4">
      <c r="A31" s="76" t="s">
        <v>40</v>
      </c>
      <c r="B31" s="78"/>
      <c r="C31" s="76" t="s">
        <v>91</v>
      </c>
      <c r="D31" s="77"/>
      <c r="E31" s="78"/>
      <c r="F31" s="41">
        <v>36000</v>
      </c>
      <c r="G31" s="42"/>
      <c r="H31" s="23">
        <v>1</v>
      </c>
      <c r="I31" s="22">
        <f>F31*H31</f>
        <v>36000</v>
      </c>
    </row>
    <row r="32" spans="1:9" ht="20.25" customHeight="1" x14ac:dyDescent="0.4">
      <c r="A32" s="76" t="s">
        <v>39</v>
      </c>
      <c r="B32" s="78"/>
      <c r="C32" s="77" t="s">
        <v>38</v>
      </c>
      <c r="D32" s="77"/>
      <c r="E32" s="78"/>
      <c r="F32" s="79" t="s">
        <v>99</v>
      </c>
      <c r="G32" s="80"/>
      <c r="H32" s="80"/>
      <c r="I32" s="81"/>
    </row>
    <row r="33" spans="1:9" ht="15" customHeight="1" x14ac:dyDescent="0.4">
      <c r="D33" s="15"/>
      <c r="E33" s="15"/>
      <c r="F33" s="15"/>
      <c r="G33" s="15"/>
      <c r="H33" s="15"/>
      <c r="I33" s="15"/>
    </row>
    <row r="34" spans="1:9" ht="18.75" x14ac:dyDescent="0.4">
      <c r="A34" s="35" t="s">
        <v>57</v>
      </c>
      <c r="B34" s="35"/>
      <c r="C34" s="35"/>
      <c r="D34" s="35"/>
      <c r="E34" s="35"/>
      <c r="F34" s="35"/>
      <c r="G34" s="35"/>
      <c r="H34" s="35"/>
      <c r="I34" s="35"/>
    </row>
  </sheetData>
  <sheetProtection sheet="1" objects="1" scenarios="1"/>
  <mergeCells count="54">
    <mergeCell ref="C32:E32"/>
    <mergeCell ref="A32:B32"/>
    <mergeCell ref="D13:I13"/>
    <mergeCell ref="A20:C20"/>
    <mergeCell ref="D20:I20"/>
    <mergeCell ref="A21:C21"/>
    <mergeCell ref="D21:I21"/>
    <mergeCell ref="A22:B26"/>
    <mergeCell ref="F32:I32"/>
    <mergeCell ref="D25:G25"/>
    <mergeCell ref="H25:I25"/>
    <mergeCell ref="D26:G26"/>
    <mergeCell ref="H26:I26"/>
    <mergeCell ref="H14:I14"/>
    <mergeCell ref="D14:E14"/>
    <mergeCell ref="D16:E16"/>
    <mergeCell ref="D19:I19"/>
    <mergeCell ref="A19:C19"/>
    <mergeCell ref="A18:C18"/>
    <mergeCell ref="D18:I18"/>
    <mergeCell ref="C31:E31"/>
    <mergeCell ref="A31:B31"/>
    <mergeCell ref="H22:I22"/>
    <mergeCell ref="D22:G22"/>
    <mergeCell ref="D23:G23"/>
    <mergeCell ref="H23:I23"/>
    <mergeCell ref="D24:G24"/>
    <mergeCell ref="H24:I24"/>
    <mergeCell ref="A4:C4"/>
    <mergeCell ref="D4:I4"/>
    <mergeCell ref="A11:I11"/>
    <mergeCell ref="A13:C13"/>
    <mergeCell ref="A14:B17"/>
    <mergeCell ref="H16:I16"/>
    <mergeCell ref="D17:E17"/>
    <mergeCell ref="G17:I17"/>
    <mergeCell ref="D15:E15"/>
    <mergeCell ref="H15:I15"/>
    <mergeCell ref="A34:I34"/>
    <mergeCell ref="E1:G1"/>
    <mergeCell ref="D5:I5"/>
    <mergeCell ref="D6:I6"/>
    <mergeCell ref="D7:I7"/>
    <mergeCell ref="D9:I9"/>
    <mergeCell ref="H1:I1"/>
    <mergeCell ref="F31:G31"/>
    <mergeCell ref="A5:B9"/>
    <mergeCell ref="D8:I8"/>
    <mergeCell ref="A28:I28"/>
    <mergeCell ref="F30:G30"/>
    <mergeCell ref="A30:E30"/>
    <mergeCell ref="A1:D1"/>
    <mergeCell ref="A3:I3"/>
    <mergeCell ref="G2:H2"/>
  </mergeCells>
  <phoneticPr fontId="1"/>
  <hyperlinks>
    <hyperlink ref="E1:G1" r:id="rId1" display="meeting@sfj.or.jp" xr:uid="{F3D396A8-4B1B-4349-A9DD-5A8191F4F0FF}"/>
  </hyperlinks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5" name="Option Button 69">
              <controlPr defaultSize="0" autoFill="0" autoLine="0" autoPict="0">
                <anchor moveWithCells="1">
                  <from>
                    <xdr:col>3</xdr:col>
                    <xdr:colOff>400050</xdr:colOff>
                    <xdr:row>13</xdr:row>
                    <xdr:rowOff>38100</xdr:rowOff>
                  </from>
                  <to>
                    <xdr:col>3</xdr:col>
                    <xdr:colOff>619125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" name="Option Button 70">
              <controlPr defaultSize="0" autoFill="0" autoLine="0" autoPict="0">
                <anchor moveWithCells="1">
                  <from>
                    <xdr:col>5</xdr:col>
                    <xdr:colOff>123825</xdr:colOff>
                    <xdr:row>13</xdr:row>
                    <xdr:rowOff>19050</xdr:rowOff>
                  </from>
                  <to>
                    <xdr:col>5</xdr:col>
                    <xdr:colOff>333375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" name="Option Button 71">
              <controlPr defaultSize="0" autoFill="0" autoLine="0" autoPict="0">
                <anchor moveWithCells="1">
                  <from>
                    <xdr:col>3</xdr:col>
                    <xdr:colOff>400050</xdr:colOff>
                    <xdr:row>15</xdr:row>
                    <xdr:rowOff>38100</xdr:rowOff>
                  </from>
                  <to>
                    <xdr:col>3</xdr:col>
                    <xdr:colOff>619125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8" name="Option Button 72">
              <controlPr defaultSize="0" autoFill="0" autoLine="0" autoPict="0">
                <anchor moveWithCells="1">
                  <from>
                    <xdr:col>5</xdr:col>
                    <xdr:colOff>123825</xdr:colOff>
                    <xdr:row>15</xdr:row>
                    <xdr:rowOff>19050</xdr:rowOff>
                  </from>
                  <to>
                    <xdr:col>5</xdr:col>
                    <xdr:colOff>333375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" name="Option Button 73">
              <controlPr defaultSize="0" autoFill="0" autoLine="0" autoPict="0">
                <anchor moveWithCells="1">
                  <from>
                    <xdr:col>3</xdr:col>
                    <xdr:colOff>400050</xdr:colOff>
                    <xdr:row>16</xdr:row>
                    <xdr:rowOff>38100</xdr:rowOff>
                  </from>
                  <to>
                    <xdr:col>3</xdr:col>
                    <xdr:colOff>619125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" name="Option Button 74">
              <controlPr defaultSize="0" autoFill="0" autoLine="0" autoPict="0">
                <anchor moveWithCells="1">
                  <from>
                    <xdr:col>5</xdr:col>
                    <xdr:colOff>123825</xdr:colOff>
                    <xdr:row>16</xdr:row>
                    <xdr:rowOff>19050</xdr:rowOff>
                  </from>
                  <to>
                    <xdr:col>5</xdr:col>
                    <xdr:colOff>333375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1" name="Option Button 75">
              <controlPr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38100</xdr:rowOff>
                  </from>
                  <to>
                    <xdr:col>3</xdr:col>
                    <xdr:colOff>619125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2" name="Option Button 77">
              <controlPr defaultSize="0" autoFill="0" autoLine="0" autoPict="0">
                <anchor moveWithCells="1">
                  <from>
                    <xdr:col>5</xdr:col>
                    <xdr:colOff>123825</xdr:colOff>
                    <xdr:row>14</xdr:row>
                    <xdr:rowOff>38100</xdr:rowOff>
                  </from>
                  <to>
                    <xdr:col>5</xdr:col>
                    <xdr:colOff>342900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3" name="Option Button 78">
              <controlPr defaultSize="0" autoFill="0" autoLine="0" autoPict="0">
                <anchor moveWithCells="1">
                  <from>
                    <xdr:col>3</xdr:col>
                    <xdr:colOff>400050</xdr:colOff>
                    <xdr:row>17</xdr:row>
                    <xdr:rowOff>47625</xdr:rowOff>
                  </from>
                  <to>
                    <xdr:col>3</xdr:col>
                    <xdr:colOff>619125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4" name="Option Button 79">
              <controlPr defaultSize="0" autoFill="0" autoLine="0" autoPict="0">
                <anchor moveWithCells="1">
                  <from>
                    <xdr:col>5</xdr:col>
                    <xdr:colOff>123825</xdr:colOff>
                    <xdr:row>17</xdr:row>
                    <xdr:rowOff>28575</xdr:rowOff>
                  </from>
                  <to>
                    <xdr:col>5</xdr:col>
                    <xdr:colOff>333375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Option Button 80">
              <controlPr defaultSize="0" autoFill="0" autoLine="0" autoPict="0">
                <anchor moveWithCells="1">
                  <from>
                    <xdr:col>3</xdr:col>
                    <xdr:colOff>400050</xdr:colOff>
                    <xdr:row>18</xdr:row>
                    <xdr:rowOff>38100</xdr:rowOff>
                  </from>
                  <to>
                    <xdr:col>3</xdr:col>
                    <xdr:colOff>619125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Option Button 81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19050</xdr:rowOff>
                  </from>
                  <to>
                    <xdr:col>5</xdr:col>
                    <xdr:colOff>333375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7" name="Option Button 83">
              <controlPr defaultSize="0" autoFill="0" autoLine="0" autoPict="0">
                <anchor moveWithCells="1">
                  <from>
                    <xdr:col>3</xdr:col>
                    <xdr:colOff>400050</xdr:colOff>
                    <xdr:row>19</xdr:row>
                    <xdr:rowOff>38100</xdr:rowOff>
                  </from>
                  <to>
                    <xdr:col>3</xdr:col>
                    <xdr:colOff>619125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8" name="Option Button 84">
              <controlPr defaultSize="0" autoFill="0" autoLine="0" autoPict="0">
                <anchor moveWithCells="1">
                  <from>
                    <xdr:col>5</xdr:col>
                    <xdr:colOff>123825</xdr:colOff>
                    <xdr:row>19</xdr:row>
                    <xdr:rowOff>19050</xdr:rowOff>
                  </from>
                  <to>
                    <xdr:col>5</xdr:col>
                    <xdr:colOff>333375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" name="Option Button 85">
              <controlPr defaultSize="0" autoFill="0" autoLine="0" autoPict="0">
                <anchor moveWithCells="1">
                  <from>
                    <xdr:col>3</xdr:col>
                    <xdr:colOff>400050</xdr:colOff>
                    <xdr:row>20</xdr:row>
                    <xdr:rowOff>38100</xdr:rowOff>
                  </from>
                  <to>
                    <xdr:col>3</xdr:col>
                    <xdr:colOff>619125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0" name="Option Button 86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19050</xdr:rowOff>
                  </from>
                  <to>
                    <xdr:col>5</xdr:col>
                    <xdr:colOff>333375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1" name="Check Box 87">
              <controlPr defaultSize="0" autoFill="0" autoLine="0" autoPict="0">
                <anchor moveWithCells="1">
                  <from>
                    <xdr:col>7</xdr:col>
                    <xdr:colOff>266700</xdr:colOff>
                    <xdr:row>21</xdr:row>
                    <xdr:rowOff>19050</xdr:rowOff>
                  </from>
                  <to>
                    <xdr:col>7</xdr:col>
                    <xdr:colOff>485775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2" name="Check Box 88">
              <controlPr defaultSize="0" autoFill="0" autoLine="0" autoPict="0">
                <anchor moveWithCells="1">
                  <from>
                    <xdr:col>7</xdr:col>
                    <xdr:colOff>266700</xdr:colOff>
                    <xdr:row>22</xdr:row>
                    <xdr:rowOff>9525</xdr:rowOff>
                  </from>
                  <to>
                    <xdr:col>7</xdr:col>
                    <xdr:colOff>485775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3" name="Check Box 89">
              <controlPr defaultSize="0" autoFill="0" autoLine="0" autoPict="0">
                <anchor moveWithCells="1">
                  <from>
                    <xdr:col>7</xdr:col>
                    <xdr:colOff>266700</xdr:colOff>
                    <xdr:row>23</xdr:row>
                    <xdr:rowOff>19050</xdr:rowOff>
                  </from>
                  <to>
                    <xdr:col>7</xdr:col>
                    <xdr:colOff>485775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4" name="Check Box 90">
              <controlPr defaultSize="0" autoFill="0" autoLine="0" autoPict="0">
                <anchor moveWithCells="1">
                  <from>
                    <xdr:col>7</xdr:col>
                    <xdr:colOff>266700</xdr:colOff>
                    <xdr:row>24</xdr:row>
                    <xdr:rowOff>19050</xdr:rowOff>
                  </from>
                  <to>
                    <xdr:col>7</xdr:col>
                    <xdr:colOff>485775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5" name="Check Box 91">
              <controlPr defaultSize="0" autoFill="0" autoLine="0" autoPict="0">
                <anchor moveWithCells="1">
                  <from>
                    <xdr:col>7</xdr:col>
                    <xdr:colOff>266700</xdr:colOff>
                    <xdr:row>25</xdr:row>
                    <xdr:rowOff>19050</xdr:rowOff>
                  </from>
                  <to>
                    <xdr:col>7</xdr:col>
                    <xdr:colOff>485775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6" name="Group Box 92">
              <controlPr defaultSize="0" autoFill="0" autoPict="0">
                <anchor moveWithCells="1">
                  <from>
                    <xdr:col>3</xdr:col>
                    <xdr:colOff>161925</xdr:colOff>
                    <xdr:row>13</xdr:row>
                    <xdr:rowOff>9525</xdr:rowOff>
                  </from>
                  <to>
                    <xdr:col>7</xdr:col>
                    <xdr:colOff>133350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7" name="Group Box 93">
              <controlPr defaultSize="0" autoFill="0" autoPict="0">
                <anchor moveWithCells="1">
                  <from>
                    <xdr:col>3</xdr:col>
                    <xdr:colOff>161925</xdr:colOff>
                    <xdr:row>15</xdr:row>
                    <xdr:rowOff>0</xdr:rowOff>
                  </from>
                  <to>
                    <xdr:col>7</xdr:col>
                    <xdr:colOff>133350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8" name="Group Box 94">
              <controlPr defaultSize="0" autoFill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7</xdr:col>
                    <xdr:colOff>133350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9" name="Group Box 95">
              <controlPr defaultSize="0" autoFill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7</xdr:col>
                    <xdr:colOff>133350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0" name="Group Box 100">
              <controlPr defaultSize="0" autoFill="0" autoPict="0">
                <anchor moveWithCells="1">
                  <from>
                    <xdr:col>3</xdr:col>
                    <xdr:colOff>161925</xdr:colOff>
                    <xdr:row>17</xdr:row>
                    <xdr:rowOff>9525</xdr:rowOff>
                  </from>
                  <to>
                    <xdr:col>7</xdr:col>
                    <xdr:colOff>133350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1" name="Group Box 101">
              <controlPr defaultSize="0" autoFill="0" autoPict="0">
                <anchor moveWithCells="1">
                  <from>
                    <xdr:col>3</xdr:col>
                    <xdr:colOff>161925</xdr:colOff>
                    <xdr:row>18</xdr:row>
                    <xdr:rowOff>9525</xdr:rowOff>
                  </from>
                  <to>
                    <xdr:col>7</xdr:col>
                    <xdr:colOff>133350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2" name="Group Box 102">
              <controlPr defaultSize="0" autoFill="0" autoPict="0">
                <anchor moveWithCells="1">
                  <from>
                    <xdr:col>3</xdr:col>
                    <xdr:colOff>152400</xdr:colOff>
                    <xdr:row>19</xdr:row>
                    <xdr:rowOff>9525</xdr:rowOff>
                  </from>
                  <to>
                    <xdr:col>7</xdr:col>
                    <xdr:colOff>123825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3" name="Group Box 103">
              <controlPr defaultSize="0" autoFill="0" autoPict="0">
                <anchor moveWithCells="1">
                  <from>
                    <xdr:col>3</xdr:col>
                    <xdr:colOff>152400</xdr:colOff>
                    <xdr:row>20</xdr:row>
                    <xdr:rowOff>9525</xdr:rowOff>
                  </from>
                  <to>
                    <xdr:col>7</xdr:col>
                    <xdr:colOff>123825</xdr:colOff>
                    <xdr:row>20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3F5BDBD-E47B-4879-86E3-6DCD21DE2D74}">
            <xm:f>事務局用!#REF!=4</xm:f>
            <x14:dxf>
              <fill>
                <patternFill>
                  <bgColor theme="7"/>
                </patternFill>
              </fill>
            </x14:dxf>
          </x14:cfRule>
          <xm:sqref>F31:F32</xm:sqref>
        </x14:conditionalFormatting>
        <x14:conditionalFormatting xmlns:xm="http://schemas.microsoft.com/office/excel/2006/main">
          <x14:cfRule type="expression" priority="5" id="{D4DB057A-A470-44E5-BF46-F87BB4929AFE}">
            <xm:f>事務局用!#REF!=5</xm:f>
            <x14:dxf>
              <fill>
                <patternFill>
                  <bgColor theme="7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expression" priority="6" id="{C28A7B25-E186-4B43-8A26-F8828B24053A}">
            <xm:f>事務局用!#REF!=6</xm:f>
            <x14:dxf>
              <fill>
                <patternFill>
                  <bgColor theme="7"/>
                </patternFill>
              </fill>
            </x14:dxf>
          </x14:cfRule>
          <xm:sqref>I31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13"/>
  <sheetViews>
    <sheetView zoomScale="70" zoomScaleNormal="70" workbookViewId="0">
      <selection activeCell="A2" sqref="A2:AH2"/>
    </sheetView>
  </sheetViews>
  <sheetFormatPr defaultRowHeight="18.75" x14ac:dyDescent="0.4"/>
  <cols>
    <col min="11" max="11" width="9.375" bestFit="1" customWidth="1"/>
  </cols>
  <sheetData>
    <row r="1" spans="1:34" x14ac:dyDescent="0.4">
      <c r="A1" s="2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5" t="s">
        <v>11</v>
      </c>
      <c r="H1" s="26" t="s">
        <v>12</v>
      </c>
      <c r="I1" s="25" t="s">
        <v>13</v>
      </c>
      <c r="J1" s="27" t="s">
        <v>14</v>
      </c>
      <c r="K1" s="28" t="s">
        <v>15</v>
      </c>
      <c r="L1" s="24" t="s">
        <v>16</v>
      </c>
      <c r="M1" s="28" t="s">
        <v>17</v>
      </c>
      <c r="N1" s="28" t="s">
        <v>18</v>
      </c>
      <c r="O1" s="28" t="s">
        <v>19</v>
      </c>
      <c r="P1" s="27" t="s">
        <v>21</v>
      </c>
      <c r="Q1" s="29" t="s">
        <v>90</v>
      </c>
      <c r="R1" s="29" t="s">
        <v>22</v>
      </c>
      <c r="S1" s="30" t="s">
        <v>61</v>
      </c>
      <c r="T1" s="30" t="s">
        <v>62</v>
      </c>
      <c r="U1" s="30" t="s">
        <v>63</v>
      </c>
      <c r="V1" s="31" t="s">
        <v>64</v>
      </c>
      <c r="W1" s="30" t="s">
        <v>65</v>
      </c>
      <c r="X1" s="31" t="s">
        <v>66</v>
      </c>
      <c r="Y1" s="31" t="s">
        <v>67</v>
      </c>
      <c r="Z1" s="33" t="s">
        <v>75</v>
      </c>
      <c r="AA1" s="33" t="s">
        <v>78</v>
      </c>
      <c r="AB1" s="33" t="s">
        <v>30</v>
      </c>
      <c r="AC1" s="33" t="s">
        <v>94</v>
      </c>
      <c r="AD1" s="33" t="s">
        <v>95</v>
      </c>
      <c r="AE1" s="33" t="s">
        <v>79</v>
      </c>
      <c r="AF1" s="33" t="s">
        <v>80</v>
      </c>
      <c r="AG1" s="33" t="s">
        <v>81</v>
      </c>
      <c r="AH1" s="33" t="s">
        <v>82</v>
      </c>
    </row>
    <row r="2" spans="1:34" x14ac:dyDescent="0.4">
      <c r="A2" s="1" t="s">
        <v>58</v>
      </c>
      <c r="B2" s="2"/>
      <c r="C2" s="2" t="str">
        <f>IF(申込フォーム!$D$23="",IF(事務局用!B7,事務局用!S2,""),申込フォーム!$D$23)</f>
        <v/>
      </c>
      <c r="D2" s="2" t="str">
        <f>T2</f>
        <v/>
      </c>
      <c r="E2" s="2" t="str">
        <f>IF(申込フォーム!$D$22="",IF(事務局用!B6,事務局用!U2,""),申込フォーム!$D$22)</f>
        <v/>
      </c>
      <c r="F2" s="1" t="s">
        <v>60</v>
      </c>
      <c r="G2" s="2">
        <v>1</v>
      </c>
      <c r="H2" s="1" t="s">
        <v>74</v>
      </c>
      <c r="I2" s="3">
        <f>申込フォーム!I31</f>
        <v>36000</v>
      </c>
      <c r="J2" s="1"/>
      <c r="K2" s="4" t="str">
        <f>IF(AA13=2,V2,IF(申込フォーム!$D$24="",IF(事務局用!B8,事務局用!V2,""),申込フォーム!$D$24))</f>
        <v/>
      </c>
      <c r="L2" s="2" t="str">
        <f>IF(申込フォーム!$D$25="",IF(事務局用!B9,事務局用!W2,""),申込フォーム!$D$25)</f>
        <v/>
      </c>
      <c r="M2" s="1" t="s">
        <v>59</v>
      </c>
      <c r="N2" s="2" t="str">
        <f>IF(申込フォーム!$D$26="",IF(事務局用!B10,事務局用!Y2,""),申込フォーム!$D$26)</f>
        <v/>
      </c>
      <c r="O2" s="2"/>
      <c r="P2" s="1"/>
      <c r="Q2" s="5"/>
      <c r="R2" s="6"/>
      <c r="S2" s="2" t="str">
        <f>IF(申込フォーム!$D$6="","",申込フォーム!$D$6)</f>
        <v/>
      </c>
      <c r="T2" s="2" t="str">
        <f>IF(申込フォーム!$D$4="","",申込フォーム!$D$4)</f>
        <v/>
      </c>
      <c r="U2" s="2" t="str">
        <f>IF(申込フォーム!$D$5="","",申込フォーム!$D$5)</f>
        <v/>
      </c>
      <c r="V2" s="4" t="str">
        <f>IF(申込フォーム!$D$7="","",申込フォーム!$D$7)</f>
        <v/>
      </c>
      <c r="W2" s="2" t="str">
        <f>IF(申込フォーム!$D$8="","",申込フォーム!$D$8)</f>
        <v/>
      </c>
      <c r="X2" s="1" t="s">
        <v>59</v>
      </c>
      <c r="Y2" s="2" t="str">
        <f>IF(申込フォーム!$D$9="","",申込フォーム!$D$9)</f>
        <v/>
      </c>
      <c r="Z2" s="2" t="str">
        <f>IF(申込フォーム!D13="","",申込フォーム!D13)</f>
        <v/>
      </c>
      <c r="AA2" s="2" t="str">
        <f>IF(AA9=1,AC9,IF(AA9=2,AD9,""))</f>
        <v/>
      </c>
      <c r="AB2" s="2" t="str">
        <f>IF(AA6=1,AC6,IF(AA6=2,AD6,""))</f>
        <v/>
      </c>
      <c r="AC2" s="2" t="str">
        <f>IF(AA7=1,AC7,IF(AA7=2,AD7,""))</f>
        <v/>
      </c>
      <c r="AD2" s="2" t="str">
        <f>IF(AA8=1,AC8,IF(AA8=2,AD8,""))</f>
        <v/>
      </c>
      <c r="AE2" s="2" t="str">
        <f>IF(AA10=1,AC10,IF(AA10=2,AD10,""))</f>
        <v/>
      </c>
      <c r="AF2" s="2" t="str">
        <f>IF(AA11=1,AC11,IF(AA11=2,AD11,""))</f>
        <v/>
      </c>
      <c r="AG2" s="2" t="str">
        <f>IF(AA12=1,AC12,IF(AA12=2,AD12,""))</f>
        <v/>
      </c>
      <c r="AH2" s="2" t="str">
        <f>IF(AA13=1,AC13,IF(AA13=2,AD13,""))</f>
        <v/>
      </c>
    </row>
    <row r="5" spans="1:34" x14ac:dyDescent="0.4">
      <c r="A5" t="s">
        <v>68</v>
      </c>
      <c r="Z5" t="s">
        <v>75</v>
      </c>
    </row>
    <row r="6" spans="1:34" x14ac:dyDescent="0.4">
      <c r="A6" t="s">
        <v>69</v>
      </c>
      <c r="B6" s="32"/>
      <c r="Z6" t="s">
        <v>76</v>
      </c>
      <c r="AA6" s="32"/>
      <c r="AC6" t="s">
        <v>83</v>
      </c>
      <c r="AD6" t="str">
        <f>"あり："&amp;申込フォーム!$G$15&amp;"種類"</f>
        <v>あり：種類</v>
      </c>
    </row>
    <row r="7" spans="1:34" x14ac:dyDescent="0.4">
      <c r="A7" t="s">
        <v>70</v>
      </c>
      <c r="B7" s="32"/>
      <c r="Z7" t="s">
        <v>77</v>
      </c>
      <c r="AA7" s="32"/>
      <c r="AC7" t="s">
        <v>83</v>
      </c>
      <c r="AD7" t="str">
        <f>"あり："&amp;申込フォーム!$G$16&amp;"種類"</f>
        <v>あり：種類</v>
      </c>
    </row>
    <row r="8" spans="1:34" x14ac:dyDescent="0.4">
      <c r="A8" t="s">
        <v>71</v>
      </c>
      <c r="B8" s="32"/>
      <c r="Z8" t="s">
        <v>96</v>
      </c>
      <c r="AA8" s="32"/>
      <c r="AC8" t="s">
        <v>83</v>
      </c>
      <c r="AD8" t="str">
        <f>"あり："&amp;申込フォーム!$G$17</f>
        <v>あり：サイズ：   cm×   cm×   cm）</v>
      </c>
    </row>
    <row r="9" spans="1:34" x14ac:dyDescent="0.4">
      <c r="A9" t="s">
        <v>72</v>
      </c>
      <c r="B9" s="32"/>
      <c r="Z9" t="s">
        <v>78</v>
      </c>
      <c r="AA9" s="32"/>
      <c r="AC9" t="s">
        <v>83</v>
      </c>
      <c r="AD9" t="str">
        <f>"あり："&amp;申込フォーム!$G$14&amp;"枚"</f>
        <v>あり：枚</v>
      </c>
    </row>
    <row r="10" spans="1:34" x14ac:dyDescent="0.4">
      <c r="A10" t="s">
        <v>73</v>
      </c>
      <c r="B10" s="32"/>
      <c r="Z10" t="s">
        <v>79</v>
      </c>
      <c r="AA10" s="32"/>
      <c r="AC10" t="s">
        <v>84</v>
      </c>
      <c r="AD10" t="s">
        <v>89</v>
      </c>
    </row>
    <row r="11" spans="1:34" x14ac:dyDescent="0.4">
      <c r="Z11" t="s">
        <v>80</v>
      </c>
      <c r="AA11" s="32"/>
      <c r="AC11" t="s">
        <v>84</v>
      </c>
      <c r="AD11" t="s">
        <v>89</v>
      </c>
    </row>
    <row r="12" spans="1:34" x14ac:dyDescent="0.4">
      <c r="Z12" t="s">
        <v>81</v>
      </c>
      <c r="AA12" s="32"/>
      <c r="AC12" t="s">
        <v>86</v>
      </c>
      <c r="AD12" t="s">
        <v>87</v>
      </c>
    </row>
    <row r="13" spans="1:34" x14ac:dyDescent="0.4">
      <c r="Z13" t="s">
        <v>82</v>
      </c>
      <c r="AA13" s="32"/>
      <c r="AC13" t="s">
        <v>85</v>
      </c>
      <c r="AD13" t="s">
        <v>88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絢子 団村</cp:lastModifiedBy>
  <cp:lastPrinted>2023-06-23T07:27:55Z</cp:lastPrinted>
  <dcterms:created xsi:type="dcterms:W3CDTF">2020-07-08T01:04:20Z</dcterms:created>
  <dcterms:modified xsi:type="dcterms:W3CDTF">2025-06-17T04:15:59Z</dcterms:modified>
</cp:coreProperties>
</file>